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820" windowHeight="6840"/>
  </bookViews>
  <sheets>
    <sheet name="sheet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2"/>
  <c r="L52" s="1"/>
  <c r="I57"/>
  <c r="L57" s="1"/>
  <c r="I56"/>
  <c r="L56" s="1"/>
  <c r="I55"/>
  <c r="L55" s="1"/>
  <c r="I54"/>
  <c r="L54" s="1"/>
  <c r="I53"/>
  <c r="L53" s="1"/>
  <c r="I51"/>
  <c r="L51" s="1"/>
  <c r="I50"/>
  <c r="L50" s="1"/>
  <c r="I49"/>
  <c r="L49" s="1"/>
  <c r="I48"/>
  <c r="L48" s="1"/>
  <c r="I47"/>
  <c r="L47" s="1"/>
  <c r="I46"/>
  <c r="L46" s="1"/>
  <c r="I45"/>
  <c r="L45" s="1"/>
  <c r="I44"/>
  <c r="L44" s="1"/>
  <c r="I43"/>
  <c r="L43" s="1"/>
  <c r="I42"/>
  <c r="L42" s="1"/>
  <c r="I41"/>
  <c r="L41" s="1"/>
  <c r="I40"/>
  <c r="L40" s="1"/>
  <c r="I39"/>
  <c r="L39" s="1"/>
  <c r="I38"/>
  <c r="L38" s="1"/>
  <c r="I37"/>
  <c r="L37" s="1"/>
  <c r="I36"/>
  <c r="L36" s="1"/>
  <c r="I35"/>
  <c r="L35" s="1"/>
  <c r="I34"/>
  <c r="L34" s="1"/>
  <c r="I33"/>
  <c r="L33" s="1"/>
  <c r="I32"/>
  <c r="L32" s="1"/>
  <c r="I31"/>
  <c r="L31" s="1"/>
  <c r="I30"/>
  <c r="L30" s="1"/>
  <c r="I29"/>
  <c r="L29" s="1"/>
  <c r="I28"/>
  <c r="L28" s="1"/>
  <c r="I27"/>
  <c r="L27" s="1"/>
  <c r="I26"/>
  <c r="L26" s="1"/>
  <c r="I25"/>
  <c r="L25" s="1"/>
  <c r="I24"/>
  <c r="L24" s="1"/>
  <c r="I23"/>
  <c r="L23" s="1"/>
  <c r="I22"/>
  <c r="L22" s="1"/>
  <c r="I21"/>
  <c r="L21" s="1"/>
  <c r="I20"/>
  <c r="L20" s="1"/>
  <c r="I19"/>
  <c r="L19" s="1"/>
  <c r="I18"/>
  <c r="L18" s="1"/>
  <c r="I17"/>
  <c r="L17" s="1"/>
  <c r="I16"/>
  <c r="L16" s="1"/>
  <c r="I15"/>
  <c r="L15" s="1"/>
  <c r="I14"/>
  <c r="L14" s="1"/>
  <c r="I13"/>
  <c r="L13" s="1"/>
  <c r="I12"/>
  <c r="L12" s="1"/>
  <c r="I11"/>
  <c r="L11" s="1"/>
  <c r="I10"/>
  <c r="L10" s="1"/>
  <c r="I9"/>
  <c r="L9" s="1"/>
  <c r="I8"/>
  <c r="L8" s="1"/>
  <c r="L7"/>
  <c r="I7"/>
  <c r="I6"/>
  <c r="L6" s="1"/>
  <c r="I5"/>
  <c r="L5" s="1"/>
</calcChain>
</file>

<file path=xl/sharedStrings.xml><?xml version="1.0" encoding="utf-8"?>
<sst xmlns="http://schemas.openxmlformats.org/spreadsheetml/2006/main" count="195" uniqueCount="141">
  <si>
    <t>学号</t>
  </si>
  <si>
    <t>姓名</t>
  </si>
  <si>
    <t>序号</t>
    <phoneticPr fontId="2" type="noConversion"/>
  </si>
  <si>
    <t>备注</t>
    <phoneticPr fontId="2" type="noConversion"/>
  </si>
  <si>
    <t>备选2</t>
  </si>
  <si>
    <t>备选3</t>
  </si>
  <si>
    <t>备选4</t>
  </si>
  <si>
    <t>备选5</t>
  </si>
  <si>
    <t>3170102052</t>
  </si>
  <si>
    <t>高岩</t>
  </si>
  <si>
    <t>3170102291</t>
  </si>
  <si>
    <t>朱皇品</t>
  </si>
  <si>
    <t>3170105293</t>
  </si>
  <si>
    <t>鲜东廷</t>
  </si>
  <si>
    <t>3170103910</t>
  </si>
  <si>
    <t>陈佳威</t>
  </si>
  <si>
    <t>3170102067</t>
  </si>
  <si>
    <t>阮佳豪</t>
  </si>
  <si>
    <t>3170102043</t>
  </si>
  <si>
    <t>冯思航</t>
  </si>
  <si>
    <t>3170102046</t>
  </si>
  <si>
    <t>金杰</t>
  </si>
  <si>
    <t>3170105844</t>
  </si>
  <si>
    <t>孙浩南</t>
  </si>
  <si>
    <t>3170102318</t>
  </si>
  <si>
    <t>戴煌哲</t>
  </si>
  <si>
    <t>3170104652</t>
  </si>
  <si>
    <t>高华山</t>
  </si>
  <si>
    <t>3170102321</t>
  </si>
  <si>
    <t>周琦皓</t>
  </si>
  <si>
    <t>3170105294</t>
  </si>
  <si>
    <t>何宏辉</t>
  </si>
  <si>
    <t>3170105719</t>
  </si>
  <si>
    <t>林笑阳</t>
  </si>
  <si>
    <t>3170102298</t>
  </si>
  <si>
    <t>赵皓</t>
  </si>
  <si>
    <t>3170102308</t>
  </si>
  <si>
    <t>任奇</t>
  </si>
  <si>
    <t>3170102284</t>
  </si>
  <si>
    <t>孙佳浩</t>
  </si>
  <si>
    <t>3170102212</t>
  </si>
  <si>
    <t>邵金毅</t>
  </si>
  <si>
    <t>3170102322</t>
  </si>
  <si>
    <t>黄新宇</t>
  </si>
  <si>
    <t>3170101393</t>
  </si>
  <si>
    <t>李文韬</t>
  </si>
  <si>
    <t>3170102847</t>
  </si>
  <si>
    <t>邱星晔</t>
  </si>
  <si>
    <t>3170101396</t>
  </si>
  <si>
    <t>汪佳佳</t>
  </si>
  <si>
    <t>行政班</t>
  </si>
  <si>
    <t>累计获得总学分</t>
  </si>
  <si>
    <t>主修专业课程累计获得总学分</t>
  </si>
  <si>
    <t>主修专业课程累计平均绩点</t>
    <phoneticPr fontId="2" type="noConversion"/>
  </si>
  <si>
    <t>所有课程累计平均绩点</t>
  </si>
  <si>
    <t>综合均绩</t>
    <phoneticPr fontId="2" type="noConversion"/>
  </si>
  <si>
    <t>素质加分</t>
    <phoneticPr fontId="2" type="noConversion"/>
  </si>
  <si>
    <t>专项加分</t>
    <phoneticPr fontId="2" type="noConversion"/>
  </si>
  <si>
    <t>最终成绩</t>
    <phoneticPr fontId="10" type="noConversion"/>
  </si>
  <si>
    <t>推免排名</t>
    <phoneticPr fontId="2" type="noConversion"/>
  </si>
  <si>
    <t>3170104645</t>
  </si>
  <si>
    <t>朱泽雨</t>
  </si>
  <si>
    <t>3170102053</t>
  </si>
  <si>
    <t>周伊凡</t>
  </si>
  <si>
    <t>3170105349</t>
  </si>
  <si>
    <t>韩翔宇</t>
  </si>
  <si>
    <t>3170105845</t>
  </si>
  <si>
    <t>李天健</t>
  </si>
  <si>
    <t>3170104357</t>
  </si>
  <si>
    <t>高智远</t>
  </si>
  <si>
    <t>3170101126</t>
  </si>
  <si>
    <t>吴凯帆</t>
  </si>
  <si>
    <t>3170105187</t>
  </si>
  <si>
    <t>3170105744</t>
  </si>
  <si>
    <t>吕东泽</t>
  </si>
  <si>
    <t>3170102062</t>
  </si>
  <si>
    <t>宁扬</t>
  </si>
  <si>
    <t>3170102056</t>
  </si>
  <si>
    <t>施林进</t>
  </si>
  <si>
    <t>3170101320</t>
  </si>
  <si>
    <t>解子豪</t>
  </si>
  <si>
    <t>3170102065</t>
  </si>
  <si>
    <t>方江圆</t>
  </si>
  <si>
    <t>3170105669</t>
  </si>
  <si>
    <t>姚则晟</t>
  </si>
  <si>
    <t>3170102330</t>
  </si>
  <si>
    <t>赵雨开</t>
  </si>
  <si>
    <t>3170105086</t>
  </si>
  <si>
    <t>王博怀</t>
  </si>
  <si>
    <t>3170106074</t>
  </si>
  <si>
    <t>吕昊</t>
  </si>
  <si>
    <t>3170101889</t>
  </si>
  <si>
    <t>梁琛</t>
  </si>
  <si>
    <t>3170102051</t>
  </si>
  <si>
    <t>楼育锟</t>
  </si>
  <si>
    <t>3170102297</t>
  </si>
  <si>
    <t>王宇奇</t>
  </si>
  <si>
    <t>3170104790</t>
  </si>
  <si>
    <t>李宇</t>
  </si>
  <si>
    <t>3170101288</t>
  </si>
  <si>
    <t>晏丁烁</t>
  </si>
  <si>
    <t>鄢继铨</t>
    <phoneticPr fontId="2" type="noConversion"/>
  </si>
  <si>
    <t>2+2</t>
    <phoneticPr fontId="2" type="noConversion"/>
  </si>
  <si>
    <t>3170101731</t>
  </si>
  <si>
    <t>章贝宁</t>
  </si>
  <si>
    <t>3170101368</t>
  </si>
  <si>
    <t>诸葛沁沁</t>
  </si>
  <si>
    <t>3170105454</t>
  </si>
  <si>
    <t>石亚东</t>
  </si>
  <si>
    <t>3170102805</t>
  </si>
  <si>
    <t>朱凯凌</t>
  </si>
  <si>
    <t>3170101888</t>
  </si>
  <si>
    <t>蔡寅琤</t>
  </si>
  <si>
    <t>3170106067</t>
  </si>
  <si>
    <t>张瑞彬</t>
  </si>
  <si>
    <t>3170101819</t>
  </si>
  <si>
    <t>张予睿</t>
  </si>
  <si>
    <t>3170104950</t>
  </si>
  <si>
    <t>刘晨昊</t>
  </si>
  <si>
    <t>3170105804</t>
  </si>
  <si>
    <t>冯海瀚</t>
  </si>
  <si>
    <t>3170104160</t>
  </si>
  <si>
    <t>梁俊杰</t>
  </si>
  <si>
    <t>竺院</t>
    <phoneticPr fontId="2" type="noConversion"/>
  </si>
  <si>
    <t>竺院备选</t>
    <phoneticPr fontId="2" type="noConversion"/>
  </si>
  <si>
    <t>3170105215</t>
  </si>
  <si>
    <t>邓世博</t>
  </si>
  <si>
    <t>中物院补偿</t>
    <phoneticPr fontId="2" type="noConversion"/>
  </si>
  <si>
    <t>机械电子工程自动化交叉创新平台</t>
    <phoneticPr fontId="2" type="noConversion"/>
  </si>
  <si>
    <t>卓工班</t>
    <phoneticPr fontId="2" type="noConversion"/>
  </si>
  <si>
    <t>备选1</t>
    <phoneticPr fontId="2" type="noConversion"/>
  </si>
  <si>
    <t>备选2</t>
    <phoneticPr fontId="2" type="noConversion"/>
  </si>
  <si>
    <t>竞赛</t>
    <phoneticPr fontId="2" type="noConversion"/>
  </si>
  <si>
    <t>2017级免试研究生推荐资格（含候补名单）</t>
    <phoneticPr fontId="2" type="noConversion"/>
  </si>
  <si>
    <t>综合成绩=学业评价分+素质评价加分+专项评价加分，</t>
    <phoneticPr fontId="2" type="noConversion"/>
  </si>
  <si>
    <t>机械电子工程</t>
    <phoneticPr fontId="2" type="noConversion"/>
  </si>
  <si>
    <t>机械工程</t>
    <phoneticPr fontId="2" type="noConversion"/>
  </si>
  <si>
    <t>工业工程</t>
    <phoneticPr fontId="2" type="noConversion"/>
  </si>
  <si>
    <t>机械工程</t>
    <phoneticPr fontId="2" type="noConversion"/>
  </si>
  <si>
    <t>机械电子工程</t>
    <phoneticPr fontId="2" type="noConversion"/>
  </si>
  <si>
    <t>推荐名额：机械电子15、机械工程15、工业工程4、卓工班1、竞赛1、2+2名额1；各专业按1:1.3产生推荐资格。竺院名额4，中物院补偿指标1，学生单独排队，产生资格。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</si>
</sst>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rgb="FFFF0000"/>
      <name val="等线"/>
      <family val="3"/>
      <charset val="134"/>
      <scheme val="minor"/>
    </font>
    <font>
      <sz val="10"/>
      <color rgb="FF0070C0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等线"/>
      <family val="2"/>
      <charset val="134"/>
      <scheme val="minor"/>
    </font>
    <font>
      <sz val="10"/>
      <color rgb="FF0070C0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0" fontId="12" fillId="0" borderId="1" xfId="0" quotePrefix="1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0" fillId="2" borderId="0" xfId="0" applyFill="1" applyAlignment="1">
      <alignment horizontal="right" vertical="center"/>
    </xf>
    <xf numFmtId="0" fontId="8" fillId="3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7"/>
  <sheetViews>
    <sheetView tabSelected="1" workbookViewId="0">
      <selection activeCell="R22" sqref="R22"/>
    </sheetView>
  </sheetViews>
  <sheetFormatPr defaultColWidth="9" defaultRowHeight="14.25"/>
  <cols>
    <col min="1" max="1" width="6.125" style="2" bestFit="1" customWidth="1"/>
    <col min="2" max="2" width="9.5" style="2" bestFit="1" customWidth="1"/>
    <col min="3" max="3" width="7.875" style="2" bestFit="1" customWidth="1"/>
    <col min="4" max="4" width="14.375" style="2" customWidth="1"/>
    <col min="5" max="5" width="10.5" style="1" customWidth="1"/>
    <col min="6" max="6" width="9.125" style="1" customWidth="1"/>
    <col min="7" max="7" width="8.5" style="22" customWidth="1"/>
    <col min="8" max="8" width="10.875" style="22" customWidth="1"/>
    <col min="9" max="9" width="8.125" style="1" customWidth="1"/>
    <col min="10" max="10" width="8.875" style="1" customWidth="1"/>
    <col min="11" max="11" width="9.125" style="1" customWidth="1"/>
    <col min="12" max="22" width="9" style="3"/>
    <col min="23" max="16384" width="9" style="1"/>
  </cols>
  <sheetData>
    <row r="1" spans="1:22" ht="30.95" customHeight="1">
      <c r="A1" s="24" t="s">
        <v>133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22" ht="30.95" customHeight="1">
      <c r="A2" s="25" t="s">
        <v>134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22" ht="30.95" customHeight="1">
      <c r="A3" s="26" t="s">
        <v>140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/>
      <c r="M3" s="27"/>
      <c r="N3" s="27"/>
    </row>
    <row r="4" spans="1:22" ht="36.950000000000003" customHeight="1">
      <c r="A4" s="11" t="s">
        <v>2</v>
      </c>
      <c r="B4" s="12" t="s">
        <v>0</v>
      </c>
      <c r="C4" s="12" t="s">
        <v>1</v>
      </c>
      <c r="D4" s="12" t="s">
        <v>50</v>
      </c>
      <c r="E4" s="12" t="s">
        <v>51</v>
      </c>
      <c r="F4" s="12" t="s">
        <v>52</v>
      </c>
      <c r="G4" s="23" t="s">
        <v>53</v>
      </c>
      <c r="H4" s="21" t="s">
        <v>54</v>
      </c>
      <c r="I4" s="12" t="s">
        <v>55</v>
      </c>
      <c r="J4" s="12" t="s">
        <v>56</v>
      </c>
      <c r="K4" s="12" t="s">
        <v>57</v>
      </c>
      <c r="L4" s="13" t="s">
        <v>58</v>
      </c>
      <c r="M4" s="12" t="s">
        <v>59</v>
      </c>
      <c r="N4" s="12" t="s">
        <v>3</v>
      </c>
      <c r="O4" s="1"/>
      <c r="P4" s="1"/>
      <c r="Q4" s="1"/>
      <c r="R4" s="1"/>
      <c r="S4" s="1"/>
      <c r="T4" s="1"/>
      <c r="U4" s="1"/>
      <c r="V4" s="1"/>
    </row>
    <row r="5" spans="1:22">
      <c r="A5" s="4">
        <v>1</v>
      </c>
      <c r="B5" s="5" t="s">
        <v>60</v>
      </c>
      <c r="C5" s="5" t="s">
        <v>61</v>
      </c>
      <c r="D5" s="5" t="s">
        <v>135</v>
      </c>
      <c r="E5" s="6">
        <v>134.5</v>
      </c>
      <c r="F5" s="6">
        <v>120.5</v>
      </c>
      <c r="G5" s="7">
        <v>4.62</v>
      </c>
      <c r="H5" s="7">
        <v>4.6100000000000003</v>
      </c>
      <c r="I5" s="6">
        <f t="shared" ref="I5:I51" si="0">G5*0.7+H5*0.3</f>
        <v>4.617</v>
      </c>
      <c r="J5" s="6">
        <v>2.8199999999999999E-2</v>
      </c>
      <c r="K5" s="5"/>
      <c r="L5" s="6">
        <f t="shared" ref="L5:L51" si="1">I5+J5+K5</f>
        <v>4.6452</v>
      </c>
      <c r="M5" s="6">
        <v>1</v>
      </c>
      <c r="N5" s="6"/>
      <c r="O5" s="1"/>
      <c r="P5" s="1"/>
      <c r="Q5" s="1"/>
      <c r="R5" s="1"/>
      <c r="S5" s="1"/>
      <c r="T5" s="1"/>
      <c r="U5" s="1"/>
      <c r="V5" s="1"/>
    </row>
    <row r="6" spans="1:22">
      <c r="A6" s="4">
        <v>2</v>
      </c>
      <c r="B6" s="5" t="s">
        <v>62</v>
      </c>
      <c r="C6" s="5" t="s">
        <v>63</v>
      </c>
      <c r="D6" s="5" t="s">
        <v>135</v>
      </c>
      <c r="E6" s="6">
        <v>151</v>
      </c>
      <c r="F6" s="6">
        <v>126</v>
      </c>
      <c r="G6" s="7">
        <v>4.46</v>
      </c>
      <c r="H6" s="7">
        <v>4.46</v>
      </c>
      <c r="I6" s="6">
        <f t="shared" si="0"/>
        <v>4.46</v>
      </c>
      <c r="J6" s="6">
        <v>0.13500000000000001</v>
      </c>
      <c r="K6" s="5"/>
      <c r="L6" s="6">
        <f t="shared" si="1"/>
        <v>4.5949999999999998</v>
      </c>
      <c r="M6" s="6">
        <v>2</v>
      </c>
      <c r="N6" s="6"/>
      <c r="O6" s="1"/>
      <c r="P6" s="1"/>
      <c r="Q6" s="1"/>
      <c r="R6" s="1"/>
      <c r="S6" s="1"/>
      <c r="T6" s="1"/>
      <c r="U6" s="1"/>
      <c r="V6" s="1"/>
    </row>
    <row r="7" spans="1:22">
      <c r="A7" s="4">
        <v>3</v>
      </c>
      <c r="B7" s="5" t="s">
        <v>64</v>
      </c>
      <c r="C7" s="5" t="s">
        <v>65</v>
      </c>
      <c r="D7" s="5" t="s">
        <v>135</v>
      </c>
      <c r="E7" s="6">
        <v>151</v>
      </c>
      <c r="F7" s="6">
        <v>127</v>
      </c>
      <c r="G7" s="7">
        <v>4.5</v>
      </c>
      <c r="H7" s="7">
        <v>4.49</v>
      </c>
      <c r="I7" s="6">
        <f t="shared" si="0"/>
        <v>4.4969999999999999</v>
      </c>
      <c r="J7" s="6">
        <v>9.7199999999999995E-2</v>
      </c>
      <c r="K7" s="5"/>
      <c r="L7" s="6">
        <f t="shared" si="1"/>
        <v>4.5941999999999998</v>
      </c>
      <c r="M7" s="6">
        <v>3</v>
      </c>
      <c r="N7" s="6"/>
      <c r="O7" s="1"/>
      <c r="P7" s="1"/>
      <c r="Q7" s="1"/>
      <c r="R7" s="1"/>
      <c r="S7" s="1"/>
      <c r="T7" s="1"/>
      <c r="U7" s="1"/>
      <c r="V7" s="1"/>
    </row>
    <row r="8" spans="1:22">
      <c r="A8" s="4">
        <v>4</v>
      </c>
      <c r="B8" s="5" t="s">
        <v>66</v>
      </c>
      <c r="C8" s="5" t="s">
        <v>67</v>
      </c>
      <c r="D8" s="5" t="s">
        <v>135</v>
      </c>
      <c r="E8" s="6">
        <v>142.5</v>
      </c>
      <c r="F8" s="6">
        <v>128.5</v>
      </c>
      <c r="G8" s="7">
        <v>4.4800000000000004</v>
      </c>
      <c r="H8" s="7">
        <v>4.45</v>
      </c>
      <c r="I8" s="6">
        <f t="shared" si="0"/>
        <v>4.4710000000000001</v>
      </c>
      <c r="J8" s="6">
        <v>3.6600000000000001E-2</v>
      </c>
      <c r="K8" s="5"/>
      <c r="L8" s="6">
        <f t="shared" si="1"/>
        <v>4.5076000000000001</v>
      </c>
      <c r="M8" s="6">
        <v>4</v>
      </c>
      <c r="N8" s="6"/>
      <c r="O8" s="1"/>
      <c r="P8" s="1"/>
      <c r="Q8" s="1"/>
      <c r="R8" s="1"/>
      <c r="S8" s="1"/>
      <c r="T8" s="1"/>
      <c r="U8" s="1"/>
      <c r="V8" s="1"/>
    </row>
    <row r="9" spans="1:22">
      <c r="A9" s="4">
        <v>5</v>
      </c>
      <c r="B9" s="5" t="s">
        <v>68</v>
      </c>
      <c r="C9" s="5" t="s">
        <v>69</v>
      </c>
      <c r="D9" s="5" t="s">
        <v>135</v>
      </c>
      <c r="E9" s="6">
        <v>148</v>
      </c>
      <c r="F9" s="6">
        <v>126</v>
      </c>
      <c r="G9" s="7">
        <v>4.45</v>
      </c>
      <c r="H9" s="7">
        <v>4.3600000000000003</v>
      </c>
      <c r="I9" s="6">
        <f t="shared" si="0"/>
        <v>4.423</v>
      </c>
      <c r="J9" s="6"/>
      <c r="K9" s="5"/>
      <c r="L9" s="6">
        <f t="shared" si="1"/>
        <v>4.423</v>
      </c>
      <c r="M9" s="6">
        <v>5</v>
      </c>
      <c r="N9" s="6"/>
      <c r="O9" s="1"/>
      <c r="P9" s="1"/>
      <c r="Q9" s="1"/>
      <c r="R9" s="1"/>
      <c r="S9" s="1"/>
      <c r="T9" s="1"/>
      <c r="U9" s="1"/>
      <c r="V9" s="1"/>
    </row>
    <row r="10" spans="1:22">
      <c r="A10" s="4">
        <v>6</v>
      </c>
      <c r="B10" s="5" t="s">
        <v>70</v>
      </c>
      <c r="C10" s="5" t="s">
        <v>71</v>
      </c>
      <c r="D10" s="5" t="s">
        <v>135</v>
      </c>
      <c r="E10" s="6">
        <v>150.5</v>
      </c>
      <c r="F10" s="6">
        <v>125</v>
      </c>
      <c r="G10" s="7">
        <v>4.3600000000000003</v>
      </c>
      <c r="H10" s="7">
        <v>4.3099999999999996</v>
      </c>
      <c r="I10" s="6">
        <f t="shared" si="0"/>
        <v>4.3449999999999998</v>
      </c>
      <c r="J10" s="6">
        <v>0.06</v>
      </c>
      <c r="K10" s="5"/>
      <c r="L10" s="6">
        <f t="shared" si="1"/>
        <v>4.4049999999999994</v>
      </c>
      <c r="M10" s="6">
        <v>6</v>
      </c>
      <c r="N10" s="6"/>
      <c r="O10" s="1"/>
      <c r="P10" s="1"/>
      <c r="Q10" s="1"/>
      <c r="R10" s="1"/>
      <c r="S10" s="1"/>
      <c r="T10" s="1"/>
      <c r="U10" s="1"/>
      <c r="V10" s="1"/>
    </row>
    <row r="11" spans="1:22">
      <c r="A11" s="4">
        <v>7</v>
      </c>
      <c r="B11" s="5" t="s">
        <v>72</v>
      </c>
      <c r="C11" s="5" t="s">
        <v>101</v>
      </c>
      <c r="D11" s="5" t="s">
        <v>135</v>
      </c>
      <c r="E11" s="6">
        <v>152.5</v>
      </c>
      <c r="F11" s="6">
        <v>123.5</v>
      </c>
      <c r="G11" s="7">
        <v>4.28</v>
      </c>
      <c r="H11" s="7">
        <v>4.22</v>
      </c>
      <c r="I11" s="6">
        <f t="shared" si="0"/>
        <v>4.2619999999999996</v>
      </c>
      <c r="J11" s="6">
        <v>0.13919999999999999</v>
      </c>
      <c r="K11" s="5"/>
      <c r="L11" s="6">
        <f t="shared" si="1"/>
        <v>4.4011999999999993</v>
      </c>
      <c r="M11" s="6">
        <v>7</v>
      </c>
      <c r="N11" s="6"/>
      <c r="O11" s="1"/>
      <c r="P11" s="1"/>
      <c r="Q11" s="1"/>
      <c r="R11" s="1"/>
      <c r="S11" s="1"/>
      <c r="T11" s="1"/>
      <c r="U11" s="1"/>
      <c r="V11" s="1"/>
    </row>
    <row r="12" spans="1:22">
      <c r="A12" s="4">
        <v>8</v>
      </c>
      <c r="B12" s="5" t="s">
        <v>73</v>
      </c>
      <c r="C12" s="5" t="s">
        <v>74</v>
      </c>
      <c r="D12" s="5" t="s">
        <v>135</v>
      </c>
      <c r="E12" s="6">
        <v>152</v>
      </c>
      <c r="F12" s="6">
        <v>127</v>
      </c>
      <c r="G12" s="7">
        <v>4.2</v>
      </c>
      <c r="H12" s="7">
        <v>4.2300000000000004</v>
      </c>
      <c r="I12" s="6">
        <f t="shared" si="0"/>
        <v>4.2089999999999996</v>
      </c>
      <c r="J12" s="6">
        <v>0.123</v>
      </c>
      <c r="K12" s="5"/>
      <c r="L12" s="6">
        <f t="shared" si="1"/>
        <v>4.3319999999999999</v>
      </c>
      <c r="M12" s="6">
        <v>8</v>
      </c>
      <c r="N12" s="6"/>
      <c r="O12" s="1"/>
      <c r="P12" s="1"/>
      <c r="Q12" s="1"/>
      <c r="R12" s="1"/>
      <c r="S12" s="1"/>
      <c r="T12" s="1"/>
      <c r="U12" s="1"/>
      <c r="V12" s="1"/>
    </row>
    <row r="13" spans="1:22" s="3" customFormat="1">
      <c r="A13" s="4">
        <v>9</v>
      </c>
      <c r="B13" s="5" t="s">
        <v>75</v>
      </c>
      <c r="C13" s="5" t="s">
        <v>76</v>
      </c>
      <c r="D13" s="5" t="s">
        <v>135</v>
      </c>
      <c r="E13" s="6">
        <v>149.5</v>
      </c>
      <c r="F13" s="6">
        <v>126</v>
      </c>
      <c r="G13" s="7">
        <v>4.3</v>
      </c>
      <c r="H13" s="7">
        <v>4.18</v>
      </c>
      <c r="I13" s="6">
        <f t="shared" si="0"/>
        <v>4.2639999999999993</v>
      </c>
      <c r="J13" s="6">
        <v>5.5500000000000001E-2</v>
      </c>
      <c r="K13" s="5"/>
      <c r="L13" s="6">
        <f t="shared" si="1"/>
        <v>4.3194999999999997</v>
      </c>
      <c r="M13" s="6">
        <v>9</v>
      </c>
      <c r="N13" s="6"/>
    </row>
    <row r="14" spans="1:22">
      <c r="A14" s="4">
        <v>10</v>
      </c>
      <c r="B14" s="5" t="s">
        <v>77</v>
      </c>
      <c r="C14" s="5" t="s">
        <v>78</v>
      </c>
      <c r="D14" s="5" t="s">
        <v>135</v>
      </c>
      <c r="E14" s="6">
        <v>147.5</v>
      </c>
      <c r="F14" s="6">
        <v>126</v>
      </c>
      <c r="G14" s="7">
        <v>4.29</v>
      </c>
      <c r="H14" s="7">
        <v>4.2699999999999996</v>
      </c>
      <c r="I14" s="6">
        <f t="shared" si="0"/>
        <v>4.2839999999999998</v>
      </c>
      <c r="J14" s="6">
        <v>3.4200000000000001E-2</v>
      </c>
      <c r="K14" s="5"/>
      <c r="L14" s="6">
        <f t="shared" si="1"/>
        <v>4.3182</v>
      </c>
      <c r="M14" s="6">
        <v>10</v>
      </c>
      <c r="N14" s="6"/>
      <c r="O14" s="1"/>
      <c r="P14" s="1"/>
      <c r="Q14" s="1"/>
      <c r="R14" s="1"/>
      <c r="S14" s="1"/>
      <c r="T14" s="1"/>
      <c r="U14" s="1"/>
      <c r="V14" s="1"/>
    </row>
    <row r="15" spans="1:22">
      <c r="A15" s="4">
        <v>11</v>
      </c>
      <c r="B15" s="5" t="s">
        <v>79</v>
      </c>
      <c r="C15" s="5" t="s">
        <v>80</v>
      </c>
      <c r="D15" s="5" t="s">
        <v>135</v>
      </c>
      <c r="E15" s="6">
        <v>149.5</v>
      </c>
      <c r="F15" s="6">
        <v>122</v>
      </c>
      <c r="G15" s="7">
        <v>4.22</v>
      </c>
      <c r="H15" s="7">
        <v>4.28</v>
      </c>
      <c r="I15" s="6">
        <f t="shared" si="0"/>
        <v>4.2379999999999995</v>
      </c>
      <c r="J15" s="6">
        <v>7.4999999999999997E-2</v>
      </c>
      <c r="K15" s="5"/>
      <c r="L15" s="6">
        <f t="shared" si="1"/>
        <v>4.3129999999999997</v>
      </c>
      <c r="M15" s="6">
        <v>11</v>
      </c>
      <c r="N15" s="6"/>
      <c r="O15" s="1"/>
      <c r="P15" s="1"/>
      <c r="Q15" s="1"/>
      <c r="R15" s="1"/>
      <c r="S15" s="1"/>
      <c r="T15" s="1"/>
      <c r="U15" s="1"/>
      <c r="V15" s="1"/>
    </row>
    <row r="16" spans="1:22">
      <c r="A16" s="4">
        <v>12</v>
      </c>
      <c r="B16" s="5" t="s">
        <v>81</v>
      </c>
      <c r="C16" s="5" t="s">
        <v>82</v>
      </c>
      <c r="D16" s="5" t="s">
        <v>135</v>
      </c>
      <c r="E16" s="6">
        <v>148.5</v>
      </c>
      <c r="F16" s="6">
        <v>126</v>
      </c>
      <c r="G16" s="7">
        <v>4.24</v>
      </c>
      <c r="H16" s="7">
        <v>4.21</v>
      </c>
      <c r="I16" s="6">
        <f t="shared" si="0"/>
        <v>4.2309999999999999</v>
      </c>
      <c r="J16" s="6">
        <v>5.8200000000000002E-2</v>
      </c>
      <c r="K16" s="5"/>
      <c r="L16" s="6">
        <f t="shared" si="1"/>
        <v>4.2892000000000001</v>
      </c>
      <c r="M16" s="6">
        <v>12</v>
      </c>
      <c r="N16" s="6"/>
      <c r="O16" s="1"/>
      <c r="P16" s="1"/>
      <c r="Q16" s="1"/>
      <c r="R16" s="1"/>
      <c r="S16" s="1"/>
      <c r="T16" s="1"/>
      <c r="U16" s="1"/>
      <c r="V16" s="1"/>
    </row>
    <row r="17" spans="1:22">
      <c r="A17" s="4">
        <v>13</v>
      </c>
      <c r="B17" s="5" t="s">
        <v>83</v>
      </c>
      <c r="C17" s="5" t="s">
        <v>84</v>
      </c>
      <c r="D17" s="5" t="s">
        <v>135</v>
      </c>
      <c r="E17" s="6">
        <v>146</v>
      </c>
      <c r="F17" s="6">
        <v>126</v>
      </c>
      <c r="G17" s="7">
        <v>4.2300000000000004</v>
      </c>
      <c r="H17" s="7">
        <v>4.21</v>
      </c>
      <c r="I17" s="6">
        <f t="shared" si="0"/>
        <v>4.2240000000000002</v>
      </c>
      <c r="J17" s="6">
        <v>1.5599999999999999E-2</v>
      </c>
      <c r="K17" s="5"/>
      <c r="L17" s="6">
        <f t="shared" si="1"/>
        <v>4.2396000000000003</v>
      </c>
      <c r="M17" s="6">
        <v>13</v>
      </c>
      <c r="N17" s="6"/>
      <c r="O17" s="1"/>
      <c r="P17" s="1"/>
      <c r="Q17" s="1"/>
      <c r="R17" s="1"/>
      <c r="S17" s="1"/>
      <c r="T17" s="1"/>
      <c r="U17" s="1"/>
      <c r="V17" s="1"/>
    </row>
    <row r="18" spans="1:22">
      <c r="A18" s="4">
        <v>14</v>
      </c>
      <c r="B18" s="5" t="s">
        <v>85</v>
      </c>
      <c r="C18" s="5" t="s">
        <v>86</v>
      </c>
      <c r="D18" s="5" t="s">
        <v>135</v>
      </c>
      <c r="E18" s="6">
        <v>146</v>
      </c>
      <c r="F18" s="6">
        <v>127</v>
      </c>
      <c r="G18" s="7">
        <v>4.1500000000000004</v>
      </c>
      <c r="H18" s="7">
        <v>4.12</v>
      </c>
      <c r="I18" s="6">
        <f t="shared" si="0"/>
        <v>4.141</v>
      </c>
      <c r="J18" s="6">
        <v>0.09</v>
      </c>
      <c r="K18" s="5"/>
      <c r="L18" s="6">
        <f t="shared" si="1"/>
        <v>4.2309999999999999</v>
      </c>
      <c r="M18" s="6">
        <v>14</v>
      </c>
      <c r="N18" s="6"/>
      <c r="O18" s="1"/>
      <c r="P18" s="1"/>
      <c r="Q18" s="1"/>
      <c r="R18" s="1"/>
      <c r="S18" s="1"/>
      <c r="T18" s="1"/>
      <c r="U18" s="1"/>
      <c r="V18" s="1"/>
    </row>
    <row r="19" spans="1:22">
      <c r="A19" s="4">
        <v>15</v>
      </c>
      <c r="B19" s="5" t="s">
        <v>87</v>
      </c>
      <c r="C19" s="5" t="s">
        <v>88</v>
      </c>
      <c r="D19" s="5" t="s">
        <v>135</v>
      </c>
      <c r="E19" s="6">
        <v>146</v>
      </c>
      <c r="F19" s="6">
        <v>122</v>
      </c>
      <c r="G19" s="7">
        <v>4.16</v>
      </c>
      <c r="H19" s="7">
        <v>4.13</v>
      </c>
      <c r="I19" s="6">
        <f t="shared" si="0"/>
        <v>4.1509999999999998</v>
      </c>
      <c r="J19" s="6">
        <v>7.3200000000000001E-2</v>
      </c>
      <c r="K19" s="5"/>
      <c r="L19" s="6">
        <f t="shared" si="1"/>
        <v>4.2241999999999997</v>
      </c>
      <c r="M19" s="6">
        <v>15</v>
      </c>
      <c r="N19" s="6"/>
      <c r="O19" s="1"/>
      <c r="P19" s="1"/>
      <c r="Q19" s="1"/>
      <c r="R19" s="1"/>
      <c r="S19" s="1"/>
      <c r="T19" s="1"/>
      <c r="U19" s="1"/>
      <c r="V19" s="1"/>
    </row>
    <row r="20" spans="1:22">
      <c r="A20" s="4">
        <v>16</v>
      </c>
      <c r="B20" s="5" t="s">
        <v>89</v>
      </c>
      <c r="C20" s="5" t="s">
        <v>90</v>
      </c>
      <c r="D20" s="5" t="s">
        <v>135</v>
      </c>
      <c r="E20" s="6">
        <v>154.5</v>
      </c>
      <c r="F20" s="6">
        <v>125</v>
      </c>
      <c r="G20" s="7">
        <v>4.0599999999999996</v>
      </c>
      <c r="H20" s="7">
        <v>4.08</v>
      </c>
      <c r="I20" s="6">
        <f t="shared" si="0"/>
        <v>4.0659999999999998</v>
      </c>
      <c r="J20" s="6">
        <v>0.15</v>
      </c>
      <c r="K20" s="5"/>
      <c r="L20" s="6">
        <f t="shared" si="1"/>
        <v>4.2160000000000002</v>
      </c>
      <c r="M20" s="6">
        <v>16</v>
      </c>
      <c r="N20" s="6" t="s">
        <v>129</v>
      </c>
      <c r="O20" s="1"/>
      <c r="P20" s="1"/>
      <c r="Q20" s="1"/>
      <c r="R20" s="1"/>
      <c r="S20" s="1"/>
      <c r="T20" s="1"/>
      <c r="U20" s="1"/>
      <c r="V20" s="1"/>
    </row>
    <row r="21" spans="1:22">
      <c r="A21" s="4">
        <v>17</v>
      </c>
      <c r="B21" s="8" t="s">
        <v>91</v>
      </c>
      <c r="C21" s="8" t="s">
        <v>92</v>
      </c>
      <c r="D21" s="8" t="s">
        <v>135</v>
      </c>
      <c r="E21" s="9">
        <v>152.5</v>
      </c>
      <c r="F21" s="9">
        <v>128.5</v>
      </c>
      <c r="G21" s="10">
        <v>4.0999999999999996</v>
      </c>
      <c r="H21" s="10">
        <v>4.1100000000000003</v>
      </c>
      <c r="I21" s="9">
        <f t="shared" si="0"/>
        <v>4.1029999999999998</v>
      </c>
      <c r="J21" s="9">
        <v>0.1065</v>
      </c>
      <c r="K21" s="8"/>
      <c r="L21" s="9">
        <f t="shared" si="1"/>
        <v>4.2094999999999994</v>
      </c>
      <c r="M21" s="6">
        <v>17</v>
      </c>
      <c r="N21" s="9" t="s">
        <v>130</v>
      </c>
      <c r="O21" s="1"/>
      <c r="P21" s="1"/>
      <c r="Q21" s="1"/>
      <c r="R21" s="1"/>
      <c r="S21" s="1"/>
      <c r="T21" s="1"/>
      <c r="U21" s="1"/>
      <c r="V21" s="1"/>
    </row>
    <row r="22" spans="1:22">
      <c r="A22" s="4">
        <v>18</v>
      </c>
      <c r="B22" s="8" t="s">
        <v>93</v>
      </c>
      <c r="C22" s="8" t="s">
        <v>94</v>
      </c>
      <c r="D22" s="8" t="s">
        <v>135</v>
      </c>
      <c r="E22" s="9">
        <v>145</v>
      </c>
      <c r="F22" s="9">
        <v>126</v>
      </c>
      <c r="G22" s="10">
        <v>4.1399999999999997</v>
      </c>
      <c r="H22" s="10">
        <v>4.12</v>
      </c>
      <c r="I22" s="9">
        <f t="shared" si="0"/>
        <v>4.1339999999999995</v>
      </c>
      <c r="J22" s="9">
        <v>6.9000000000000006E-2</v>
      </c>
      <c r="K22" s="8"/>
      <c r="L22" s="9">
        <f t="shared" si="1"/>
        <v>4.2029999999999994</v>
      </c>
      <c r="M22" s="6">
        <v>18</v>
      </c>
      <c r="N22" s="9" t="s">
        <v>131</v>
      </c>
      <c r="O22" s="1"/>
      <c r="P22" s="1"/>
      <c r="Q22" s="1"/>
      <c r="R22" s="1"/>
      <c r="S22" s="1"/>
      <c r="T22" s="1"/>
      <c r="U22" s="1"/>
      <c r="V22" s="1"/>
    </row>
    <row r="23" spans="1:22" s="3" customFormat="1">
      <c r="A23" s="4">
        <v>19</v>
      </c>
      <c r="B23" s="8" t="s">
        <v>95</v>
      </c>
      <c r="C23" s="8" t="s">
        <v>96</v>
      </c>
      <c r="D23" s="8" t="s">
        <v>135</v>
      </c>
      <c r="E23" s="9">
        <v>148</v>
      </c>
      <c r="F23" s="9">
        <v>127.5</v>
      </c>
      <c r="G23" s="10">
        <v>4.13</v>
      </c>
      <c r="H23" s="10">
        <v>4.08</v>
      </c>
      <c r="I23" s="9">
        <f t="shared" si="0"/>
        <v>4.1149999999999993</v>
      </c>
      <c r="J23" s="9">
        <v>5.7000000000000002E-2</v>
      </c>
      <c r="K23" s="8"/>
      <c r="L23" s="9">
        <f t="shared" si="1"/>
        <v>4.1719999999999997</v>
      </c>
      <c r="M23" s="6">
        <v>19</v>
      </c>
      <c r="N23" s="9" t="s">
        <v>5</v>
      </c>
    </row>
    <row r="24" spans="1:22" s="3" customFormat="1">
      <c r="A24" s="4">
        <v>20</v>
      </c>
      <c r="B24" s="8" t="s">
        <v>97</v>
      </c>
      <c r="C24" s="8" t="s">
        <v>98</v>
      </c>
      <c r="D24" s="8" t="s">
        <v>135</v>
      </c>
      <c r="E24" s="9">
        <v>154</v>
      </c>
      <c r="F24" s="9">
        <v>127.5</v>
      </c>
      <c r="G24" s="10">
        <v>4.05</v>
      </c>
      <c r="H24" s="10">
        <v>4.07</v>
      </c>
      <c r="I24" s="9">
        <f t="shared" si="0"/>
        <v>4.0559999999999992</v>
      </c>
      <c r="J24" s="9">
        <v>5.7000000000000002E-2</v>
      </c>
      <c r="K24" s="8"/>
      <c r="L24" s="9">
        <f t="shared" si="1"/>
        <v>4.1129999999999995</v>
      </c>
      <c r="M24" s="6">
        <v>20</v>
      </c>
      <c r="N24" s="9" t="s">
        <v>6</v>
      </c>
    </row>
    <row r="25" spans="1:22" s="3" customFormat="1">
      <c r="A25" s="4">
        <v>21</v>
      </c>
      <c r="B25" s="8" t="s">
        <v>99</v>
      </c>
      <c r="C25" s="8" t="s">
        <v>100</v>
      </c>
      <c r="D25" s="8" t="s">
        <v>135</v>
      </c>
      <c r="E25" s="9">
        <v>152</v>
      </c>
      <c r="F25" s="9">
        <v>126</v>
      </c>
      <c r="G25" s="10">
        <v>4.01</v>
      </c>
      <c r="H25" s="10">
        <v>4.0599999999999996</v>
      </c>
      <c r="I25" s="9">
        <f t="shared" si="0"/>
        <v>4.0249999999999995</v>
      </c>
      <c r="J25" s="9">
        <v>6.6000000000000003E-2</v>
      </c>
      <c r="K25" s="8"/>
      <c r="L25" s="9">
        <f t="shared" si="1"/>
        <v>4.0909999999999993</v>
      </c>
      <c r="M25" s="6">
        <v>21</v>
      </c>
      <c r="N25" s="9" t="s">
        <v>7</v>
      </c>
    </row>
    <row r="26" spans="1:22">
      <c r="A26" s="4">
        <v>22</v>
      </c>
      <c r="B26" s="5" t="s">
        <v>8</v>
      </c>
      <c r="C26" s="5" t="s">
        <v>9</v>
      </c>
      <c r="D26" s="5" t="s">
        <v>136</v>
      </c>
      <c r="E26" s="6">
        <v>143.5</v>
      </c>
      <c r="F26" s="6">
        <v>122</v>
      </c>
      <c r="G26" s="7">
        <v>4.42</v>
      </c>
      <c r="H26" s="7">
        <v>4.4000000000000004</v>
      </c>
      <c r="I26" s="7">
        <f t="shared" si="0"/>
        <v>4.4139999999999997</v>
      </c>
      <c r="J26" s="7">
        <v>5.3999999999999999E-2</v>
      </c>
      <c r="K26" s="7"/>
      <c r="L26" s="7">
        <f t="shared" si="1"/>
        <v>4.468</v>
      </c>
      <c r="M26" s="7">
        <v>1</v>
      </c>
      <c r="N26" s="7"/>
    </row>
    <row r="27" spans="1:22">
      <c r="A27" s="4">
        <v>23</v>
      </c>
      <c r="B27" s="5" t="s">
        <v>10</v>
      </c>
      <c r="C27" s="5" t="s">
        <v>11</v>
      </c>
      <c r="D27" s="5" t="s">
        <v>136</v>
      </c>
      <c r="E27" s="6">
        <v>146.5</v>
      </c>
      <c r="F27" s="6">
        <v>124</v>
      </c>
      <c r="G27" s="7">
        <v>4.3899999999999997</v>
      </c>
      <c r="H27" s="7">
        <v>4.38</v>
      </c>
      <c r="I27" s="7">
        <f t="shared" si="0"/>
        <v>4.3869999999999996</v>
      </c>
      <c r="J27" s="7">
        <v>7.8E-2</v>
      </c>
      <c r="K27" s="7"/>
      <c r="L27" s="7">
        <f t="shared" si="1"/>
        <v>4.4649999999999999</v>
      </c>
      <c r="M27" s="7">
        <v>2</v>
      </c>
      <c r="N27" s="7"/>
    </row>
    <row r="28" spans="1:22">
      <c r="A28" s="4">
        <v>24</v>
      </c>
      <c r="B28" s="5" t="s">
        <v>12</v>
      </c>
      <c r="C28" s="5" t="s">
        <v>13</v>
      </c>
      <c r="D28" s="5" t="s">
        <v>136</v>
      </c>
      <c r="E28" s="6">
        <v>150.5</v>
      </c>
      <c r="F28" s="6">
        <v>130</v>
      </c>
      <c r="G28" s="7">
        <v>4.41</v>
      </c>
      <c r="H28" s="7">
        <v>4.3499999999999996</v>
      </c>
      <c r="I28" s="7">
        <f t="shared" si="0"/>
        <v>4.3919999999999995</v>
      </c>
      <c r="J28" s="7">
        <v>4.2000000000000003E-2</v>
      </c>
      <c r="K28" s="7"/>
      <c r="L28" s="7">
        <f t="shared" si="1"/>
        <v>4.4339999999999993</v>
      </c>
      <c r="M28" s="7">
        <v>3</v>
      </c>
      <c r="N28" s="7"/>
    </row>
    <row r="29" spans="1:22">
      <c r="A29" s="4">
        <v>25</v>
      </c>
      <c r="B29" s="5" t="s">
        <v>14</v>
      </c>
      <c r="C29" s="5" t="s">
        <v>15</v>
      </c>
      <c r="D29" s="5" t="s">
        <v>136</v>
      </c>
      <c r="E29" s="6">
        <v>168.5</v>
      </c>
      <c r="F29" s="6">
        <v>118</v>
      </c>
      <c r="G29" s="7">
        <v>4.29</v>
      </c>
      <c r="H29" s="7">
        <v>4.3099999999999996</v>
      </c>
      <c r="I29" s="7">
        <f t="shared" si="0"/>
        <v>4.2959999999999994</v>
      </c>
      <c r="J29" s="7">
        <v>0.129</v>
      </c>
      <c r="K29" s="7"/>
      <c r="L29" s="7">
        <f t="shared" si="1"/>
        <v>4.4249999999999989</v>
      </c>
      <c r="M29" s="7">
        <v>4</v>
      </c>
      <c r="N29" s="7"/>
    </row>
    <row r="30" spans="1:22">
      <c r="A30" s="4">
        <v>26</v>
      </c>
      <c r="B30" s="5" t="s">
        <v>16</v>
      </c>
      <c r="C30" s="5" t="s">
        <v>17</v>
      </c>
      <c r="D30" s="5" t="s">
        <v>136</v>
      </c>
      <c r="E30" s="6">
        <v>144.5</v>
      </c>
      <c r="F30" s="6">
        <v>122</v>
      </c>
      <c r="G30" s="7">
        <v>4.43</v>
      </c>
      <c r="H30" s="7">
        <v>4.37</v>
      </c>
      <c r="I30" s="7">
        <f t="shared" si="0"/>
        <v>4.411999999999999</v>
      </c>
      <c r="J30" s="7"/>
      <c r="K30" s="7"/>
      <c r="L30" s="7">
        <f t="shared" si="1"/>
        <v>4.411999999999999</v>
      </c>
      <c r="M30" s="7">
        <v>5</v>
      </c>
      <c r="N30" s="7"/>
    </row>
    <row r="31" spans="1:22">
      <c r="A31" s="4">
        <v>27</v>
      </c>
      <c r="B31" s="5" t="s">
        <v>18</v>
      </c>
      <c r="C31" s="5" t="s">
        <v>19</v>
      </c>
      <c r="D31" s="5" t="s">
        <v>136</v>
      </c>
      <c r="E31" s="6">
        <v>135.5</v>
      </c>
      <c r="F31" s="6">
        <v>117</v>
      </c>
      <c r="G31" s="7">
        <v>4.34</v>
      </c>
      <c r="H31" s="7">
        <v>4.3600000000000003</v>
      </c>
      <c r="I31" s="7">
        <f t="shared" si="0"/>
        <v>4.3460000000000001</v>
      </c>
      <c r="J31" s="7">
        <v>2.46E-2</v>
      </c>
      <c r="K31" s="7"/>
      <c r="L31" s="7">
        <f t="shared" si="1"/>
        <v>4.3706000000000005</v>
      </c>
      <c r="M31" s="7">
        <v>6</v>
      </c>
      <c r="N31" s="7"/>
    </row>
    <row r="32" spans="1:22">
      <c r="A32" s="4">
        <v>28</v>
      </c>
      <c r="B32" s="5" t="s">
        <v>20</v>
      </c>
      <c r="C32" s="5" t="s">
        <v>21</v>
      </c>
      <c r="D32" s="5" t="s">
        <v>136</v>
      </c>
      <c r="E32" s="6">
        <v>150</v>
      </c>
      <c r="F32" s="6">
        <v>129.5</v>
      </c>
      <c r="G32" s="7">
        <v>4.2699999999999996</v>
      </c>
      <c r="H32" s="7">
        <v>4.3099999999999996</v>
      </c>
      <c r="I32" s="7">
        <f t="shared" si="0"/>
        <v>4.2819999999999991</v>
      </c>
      <c r="J32" s="7">
        <v>5.0999999999999997E-2</v>
      </c>
      <c r="K32" s="7"/>
      <c r="L32" s="7">
        <f t="shared" si="1"/>
        <v>4.3329999999999993</v>
      </c>
      <c r="M32" s="7">
        <v>7</v>
      </c>
      <c r="N32" s="7"/>
    </row>
    <row r="33" spans="1:14">
      <c r="A33" s="4">
        <v>29</v>
      </c>
      <c r="B33" s="5" t="s">
        <v>22</v>
      </c>
      <c r="C33" s="5" t="s">
        <v>23</v>
      </c>
      <c r="D33" s="5" t="s">
        <v>136</v>
      </c>
      <c r="E33" s="6">
        <v>161</v>
      </c>
      <c r="F33" s="6">
        <v>129.5</v>
      </c>
      <c r="G33" s="7">
        <v>4.2300000000000004</v>
      </c>
      <c r="H33" s="7">
        <v>4.16</v>
      </c>
      <c r="I33" s="7">
        <f t="shared" si="0"/>
        <v>4.2090000000000005</v>
      </c>
      <c r="J33" s="7">
        <v>0.1176</v>
      </c>
      <c r="K33" s="7"/>
      <c r="L33" s="7">
        <f t="shared" si="1"/>
        <v>4.3266000000000009</v>
      </c>
      <c r="M33" s="7">
        <v>8</v>
      </c>
      <c r="N33" s="7"/>
    </row>
    <row r="34" spans="1:14">
      <c r="A34" s="4">
        <v>30</v>
      </c>
      <c r="B34" s="5" t="s">
        <v>24</v>
      </c>
      <c r="C34" s="5" t="s">
        <v>25</v>
      </c>
      <c r="D34" s="5" t="s">
        <v>136</v>
      </c>
      <c r="E34" s="6">
        <v>151</v>
      </c>
      <c r="F34" s="6">
        <v>127.5</v>
      </c>
      <c r="G34" s="7">
        <v>4.21</v>
      </c>
      <c r="H34" s="7">
        <v>4.1500000000000004</v>
      </c>
      <c r="I34" s="7">
        <f t="shared" si="0"/>
        <v>4.1920000000000002</v>
      </c>
      <c r="J34" s="7">
        <v>7.1999999999999995E-2</v>
      </c>
      <c r="K34" s="7"/>
      <c r="L34" s="7">
        <f t="shared" si="1"/>
        <v>4.2640000000000002</v>
      </c>
      <c r="M34" s="7">
        <v>9</v>
      </c>
      <c r="N34" s="7"/>
    </row>
    <row r="35" spans="1:14">
      <c r="A35" s="4">
        <v>31</v>
      </c>
      <c r="B35" s="5" t="s">
        <v>26</v>
      </c>
      <c r="C35" s="5" t="s">
        <v>27</v>
      </c>
      <c r="D35" s="5" t="s">
        <v>136</v>
      </c>
      <c r="E35" s="6">
        <v>144.5</v>
      </c>
      <c r="F35" s="6">
        <v>121.5</v>
      </c>
      <c r="G35" s="7">
        <v>4.2</v>
      </c>
      <c r="H35" s="7">
        <v>4.16</v>
      </c>
      <c r="I35" s="7">
        <f t="shared" si="0"/>
        <v>4.1879999999999997</v>
      </c>
      <c r="J35" s="7">
        <v>3.3000000000000002E-2</v>
      </c>
      <c r="K35" s="7"/>
      <c r="L35" s="7">
        <f t="shared" si="1"/>
        <v>4.2210000000000001</v>
      </c>
      <c r="M35" s="7">
        <v>10</v>
      </c>
      <c r="N35" s="7"/>
    </row>
    <row r="36" spans="1:14">
      <c r="A36" s="4">
        <v>32</v>
      </c>
      <c r="B36" s="5" t="s">
        <v>28</v>
      </c>
      <c r="C36" s="5" t="s">
        <v>29</v>
      </c>
      <c r="D36" s="5" t="s">
        <v>136</v>
      </c>
      <c r="E36" s="6">
        <v>148</v>
      </c>
      <c r="F36" s="6">
        <v>127.5</v>
      </c>
      <c r="G36" s="7">
        <v>4.17</v>
      </c>
      <c r="H36" s="7">
        <v>4.16</v>
      </c>
      <c r="I36" s="7">
        <f t="shared" si="0"/>
        <v>4.1669999999999998</v>
      </c>
      <c r="J36" s="7">
        <v>1.2E-2</v>
      </c>
      <c r="K36" s="7"/>
      <c r="L36" s="7">
        <f t="shared" si="1"/>
        <v>4.1789999999999994</v>
      </c>
      <c r="M36" s="7">
        <v>11</v>
      </c>
      <c r="N36" s="7"/>
    </row>
    <row r="37" spans="1:14">
      <c r="A37" s="4">
        <v>33</v>
      </c>
      <c r="B37" s="5" t="s">
        <v>30</v>
      </c>
      <c r="C37" s="5" t="s">
        <v>31</v>
      </c>
      <c r="D37" s="5" t="s">
        <v>136</v>
      </c>
      <c r="E37" s="6">
        <v>148.5</v>
      </c>
      <c r="F37" s="6">
        <v>123.5</v>
      </c>
      <c r="G37" s="7">
        <v>4.1100000000000003</v>
      </c>
      <c r="H37" s="7">
        <v>4.13</v>
      </c>
      <c r="I37" s="7">
        <f t="shared" si="0"/>
        <v>4.1159999999999997</v>
      </c>
      <c r="J37" s="7"/>
      <c r="K37" s="7"/>
      <c r="L37" s="7">
        <f t="shared" si="1"/>
        <v>4.1159999999999997</v>
      </c>
      <c r="M37" s="7">
        <v>12</v>
      </c>
      <c r="N37" s="7"/>
    </row>
    <row r="38" spans="1:14">
      <c r="A38" s="4">
        <v>34</v>
      </c>
      <c r="B38" s="5" t="s">
        <v>32</v>
      </c>
      <c r="C38" s="5" t="s">
        <v>33</v>
      </c>
      <c r="D38" s="5" t="s">
        <v>136</v>
      </c>
      <c r="E38" s="6">
        <v>143.5</v>
      </c>
      <c r="F38" s="7">
        <v>124.5</v>
      </c>
      <c r="G38" s="7">
        <v>4.07</v>
      </c>
      <c r="H38" s="7">
        <v>4.05</v>
      </c>
      <c r="I38" s="7">
        <f t="shared" si="0"/>
        <v>4.0640000000000001</v>
      </c>
      <c r="J38" s="7">
        <v>2.1000000000000001E-2</v>
      </c>
      <c r="K38" s="7"/>
      <c r="L38" s="7">
        <f t="shared" si="1"/>
        <v>4.085</v>
      </c>
      <c r="M38" s="7">
        <v>13</v>
      </c>
      <c r="N38" s="7"/>
    </row>
    <row r="39" spans="1:14">
      <c r="A39" s="4">
        <v>35</v>
      </c>
      <c r="B39" s="5" t="s">
        <v>34</v>
      </c>
      <c r="C39" s="5" t="s">
        <v>35</v>
      </c>
      <c r="D39" s="5" t="s">
        <v>136</v>
      </c>
      <c r="E39" s="6">
        <v>152</v>
      </c>
      <c r="F39" s="7">
        <v>117.5</v>
      </c>
      <c r="G39" s="7">
        <v>3.97</v>
      </c>
      <c r="H39" s="7">
        <v>4.07</v>
      </c>
      <c r="I39" s="7">
        <f t="shared" si="0"/>
        <v>4</v>
      </c>
      <c r="J39" s="7">
        <v>7.4999999999999997E-2</v>
      </c>
      <c r="K39" s="7"/>
      <c r="L39" s="7">
        <f t="shared" si="1"/>
        <v>4.0750000000000002</v>
      </c>
      <c r="M39" s="7">
        <v>14</v>
      </c>
      <c r="N39" s="7"/>
    </row>
    <row r="40" spans="1:14">
      <c r="A40" s="4">
        <v>36</v>
      </c>
      <c r="B40" s="5" t="s">
        <v>36</v>
      </c>
      <c r="C40" s="5" t="s">
        <v>37</v>
      </c>
      <c r="D40" s="5" t="s">
        <v>136</v>
      </c>
      <c r="E40" s="6">
        <v>142</v>
      </c>
      <c r="F40" s="6">
        <v>115</v>
      </c>
      <c r="G40" s="7">
        <v>3.38</v>
      </c>
      <c r="H40" s="7">
        <v>3.47</v>
      </c>
      <c r="I40" s="7">
        <f t="shared" si="0"/>
        <v>3.4069999999999996</v>
      </c>
      <c r="J40" s="7">
        <v>0.12659999999999999</v>
      </c>
      <c r="K40" s="7">
        <v>0.5</v>
      </c>
      <c r="L40" s="7">
        <f t="shared" si="1"/>
        <v>4.0335999999999999</v>
      </c>
      <c r="M40" s="7">
        <v>15</v>
      </c>
      <c r="N40" s="7" t="s">
        <v>102</v>
      </c>
    </row>
    <row r="41" spans="1:14">
      <c r="A41" s="4">
        <v>37</v>
      </c>
      <c r="B41" s="5" t="s">
        <v>38</v>
      </c>
      <c r="C41" s="5" t="s">
        <v>39</v>
      </c>
      <c r="D41" s="5" t="s">
        <v>136</v>
      </c>
      <c r="E41" s="6">
        <v>150.5</v>
      </c>
      <c r="F41" s="6">
        <v>123.5</v>
      </c>
      <c r="G41" s="7">
        <v>4</v>
      </c>
      <c r="H41" s="7">
        <v>3.93</v>
      </c>
      <c r="I41" s="7">
        <f t="shared" si="0"/>
        <v>3.9790000000000001</v>
      </c>
      <c r="J41" s="7">
        <v>4.2000000000000003E-2</v>
      </c>
      <c r="K41" s="7"/>
      <c r="L41" s="7">
        <f t="shared" si="1"/>
        <v>4.0209999999999999</v>
      </c>
      <c r="M41" s="7">
        <v>16</v>
      </c>
      <c r="N41" s="7"/>
    </row>
    <row r="42" spans="1:14">
      <c r="A42" s="4">
        <v>38</v>
      </c>
      <c r="B42" s="8" t="s">
        <v>40</v>
      </c>
      <c r="C42" s="8" t="s">
        <v>41</v>
      </c>
      <c r="D42" s="8" t="s">
        <v>136</v>
      </c>
      <c r="E42" s="9">
        <v>144</v>
      </c>
      <c r="F42" s="9">
        <v>117</v>
      </c>
      <c r="G42" s="10">
        <v>3.94</v>
      </c>
      <c r="H42" s="10">
        <v>3.88</v>
      </c>
      <c r="I42" s="10">
        <f t="shared" si="0"/>
        <v>3.9219999999999997</v>
      </c>
      <c r="J42" s="10">
        <v>0.06</v>
      </c>
      <c r="K42" s="10"/>
      <c r="L42" s="10">
        <f t="shared" si="1"/>
        <v>3.9819999999999998</v>
      </c>
      <c r="M42" s="10">
        <v>17</v>
      </c>
      <c r="N42" s="9" t="s">
        <v>130</v>
      </c>
    </row>
    <row r="43" spans="1:14">
      <c r="A43" s="4">
        <v>39</v>
      </c>
      <c r="B43" s="8" t="s">
        <v>42</v>
      </c>
      <c r="C43" s="8" t="s">
        <v>43</v>
      </c>
      <c r="D43" s="8" t="s">
        <v>136</v>
      </c>
      <c r="E43" s="9">
        <v>150.5</v>
      </c>
      <c r="F43" s="9">
        <v>128.5</v>
      </c>
      <c r="G43" s="10">
        <v>3.92</v>
      </c>
      <c r="H43" s="10">
        <v>3.96</v>
      </c>
      <c r="I43" s="10">
        <f t="shared" si="0"/>
        <v>3.9319999999999995</v>
      </c>
      <c r="J43" s="10">
        <v>3.0599999999999999E-2</v>
      </c>
      <c r="K43" s="10"/>
      <c r="L43" s="10">
        <f t="shared" si="1"/>
        <v>3.9625999999999997</v>
      </c>
      <c r="M43" s="10">
        <v>18</v>
      </c>
      <c r="N43" s="9" t="s">
        <v>4</v>
      </c>
    </row>
    <row r="44" spans="1:14">
      <c r="A44" s="4">
        <v>40</v>
      </c>
      <c r="B44" s="8" t="s">
        <v>44</v>
      </c>
      <c r="C44" s="8" t="s">
        <v>45</v>
      </c>
      <c r="D44" s="8" t="s">
        <v>136</v>
      </c>
      <c r="E44" s="9">
        <v>152</v>
      </c>
      <c r="F44" s="9">
        <v>126.5</v>
      </c>
      <c r="G44" s="10">
        <v>3.93</v>
      </c>
      <c r="H44" s="10">
        <v>3.94</v>
      </c>
      <c r="I44" s="10">
        <f t="shared" si="0"/>
        <v>3.9329999999999998</v>
      </c>
      <c r="J44" s="10">
        <v>6.0000000000000001E-3</v>
      </c>
      <c r="K44" s="10"/>
      <c r="L44" s="10">
        <f t="shared" si="1"/>
        <v>3.9389999999999996</v>
      </c>
      <c r="M44" s="10">
        <v>19</v>
      </c>
      <c r="N44" s="9" t="s">
        <v>5</v>
      </c>
    </row>
    <row r="45" spans="1:14">
      <c r="A45" s="4">
        <v>41</v>
      </c>
      <c r="B45" s="8" t="s">
        <v>46</v>
      </c>
      <c r="C45" s="8" t="s">
        <v>47</v>
      </c>
      <c r="D45" s="8" t="s">
        <v>136</v>
      </c>
      <c r="E45" s="9">
        <v>148.5</v>
      </c>
      <c r="F45" s="9">
        <v>116.5</v>
      </c>
      <c r="G45" s="10">
        <v>3.88</v>
      </c>
      <c r="H45" s="10">
        <v>3.86</v>
      </c>
      <c r="I45" s="10">
        <f t="shared" si="0"/>
        <v>3.8739999999999997</v>
      </c>
      <c r="J45" s="10">
        <v>4.4999999999999998E-2</v>
      </c>
      <c r="K45" s="10"/>
      <c r="L45" s="10">
        <f t="shared" si="1"/>
        <v>3.9189999999999996</v>
      </c>
      <c r="M45" s="10">
        <v>20</v>
      </c>
      <c r="N45" s="9" t="s">
        <v>6</v>
      </c>
    </row>
    <row r="46" spans="1:14">
      <c r="A46" s="4">
        <v>42</v>
      </c>
      <c r="B46" s="8" t="s">
        <v>48</v>
      </c>
      <c r="C46" s="8" t="s">
        <v>49</v>
      </c>
      <c r="D46" s="8" t="s">
        <v>136</v>
      </c>
      <c r="E46" s="9">
        <v>147.5</v>
      </c>
      <c r="F46" s="9">
        <v>123.5</v>
      </c>
      <c r="G46" s="10">
        <v>3.9</v>
      </c>
      <c r="H46" s="10">
        <v>3.92</v>
      </c>
      <c r="I46" s="10">
        <f t="shared" si="0"/>
        <v>3.9059999999999997</v>
      </c>
      <c r="J46" s="10">
        <v>9.5999999999999992E-3</v>
      </c>
      <c r="K46" s="10"/>
      <c r="L46" s="10">
        <f t="shared" si="1"/>
        <v>3.9155999999999995</v>
      </c>
      <c r="M46" s="10">
        <v>21</v>
      </c>
      <c r="N46" s="9" t="s">
        <v>7</v>
      </c>
    </row>
    <row r="47" spans="1:14">
      <c r="A47" s="4">
        <v>43</v>
      </c>
      <c r="B47" s="5" t="s">
        <v>103</v>
      </c>
      <c r="C47" s="5" t="s">
        <v>104</v>
      </c>
      <c r="D47" s="5" t="s">
        <v>137</v>
      </c>
      <c r="E47" s="6">
        <v>155</v>
      </c>
      <c r="F47" s="6">
        <v>122.5</v>
      </c>
      <c r="G47" s="7">
        <v>4.41</v>
      </c>
      <c r="H47" s="7">
        <v>4.41</v>
      </c>
      <c r="I47" s="6">
        <f t="shared" si="0"/>
        <v>4.41</v>
      </c>
      <c r="J47" s="6">
        <v>0.06</v>
      </c>
      <c r="K47" s="6"/>
      <c r="L47" s="6">
        <f t="shared" si="1"/>
        <v>4.47</v>
      </c>
      <c r="M47" s="6">
        <v>1</v>
      </c>
      <c r="N47" s="6"/>
    </row>
    <row r="48" spans="1:14">
      <c r="A48" s="4">
        <v>44</v>
      </c>
      <c r="B48" s="5" t="s">
        <v>105</v>
      </c>
      <c r="C48" s="5" t="s">
        <v>106</v>
      </c>
      <c r="D48" s="5" t="s">
        <v>137</v>
      </c>
      <c r="E48" s="6">
        <v>160.5</v>
      </c>
      <c r="F48" s="6">
        <v>112</v>
      </c>
      <c r="G48" s="7">
        <v>3.94</v>
      </c>
      <c r="H48" s="7">
        <v>3.99</v>
      </c>
      <c r="I48" s="6">
        <f t="shared" si="0"/>
        <v>3.9550000000000001</v>
      </c>
      <c r="J48" s="6">
        <v>7.4999999999999997E-2</v>
      </c>
      <c r="K48" s="6">
        <v>0.3</v>
      </c>
      <c r="L48" s="6">
        <f t="shared" si="1"/>
        <v>4.33</v>
      </c>
      <c r="M48" s="6">
        <v>2</v>
      </c>
      <c r="N48" s="6" t="s">
        <v>132</v>
      </c>
    </row>
    <row r="49" spans="1:14">
      <c r="A49" s="4">
        <v>45</v>
      </c>
      <c r="B49" s="5" t="s">
        <v>107</v>
      </c>
      <c r="C49" s="5" t="s">
        <v>108</v>
      </c>
      <c r="D49" s="5" t="s">
        <v>137</v>
      </c>
      <c r="E49" s="6">
        <v>142</v>
      </c>
      <c r="F49" s="6">
        <v>113.5</v>
      </c>
      <c r="G49" s="7">
        <v>3.98</v>
      </c>
      <c r="H49" s="7">
        <v>3.99</v>
      </c>
      <c r="I49" s="6">
        <f t="shared" si="0"/>
        <v>3.9830000000000001</v>
      </c>
      <c r="J49" s="6">
        <v>8.6999999999999994E-2</v>
      </c>
      <c r="K49" s="6"/>
      <c r="L49" s="6">
        <f t="shared" si="1"/>
        <v>4.07</v>
      </c>
      <c r="M49" s="6">
        <v>3</v>
      </c>
      <c r="N49" s="6"/>
    </row>
    <row r="50" spans="1:14">
      <c r="A50" s="4">
        <v>46</v>
      </c>
      <c r="B50" s="5" t="s">
        <v>109</v>
      </c>
      <c r="C50" s="5" t="s">
        <v>110</v>
      </c>
      <c r="D50" s="5" t="s">
        <v>137</v>
      </c>
      <c r="E50" s="6">
        <v>144</v>
      </c>
      <c r="F50" s="6">
        <v>116</v>
      </c>
      <c r="G50" s="7">
        <v>3.82</v>
      </c>
      <c r="H50" s="7">
        <v>3.91</v>
      </c>
      <c r="I50" s="6">
        <f t="shared" si="0"/>
        <v>3.847</v>
      </c>
      <c r="J50" s="6">
        <v>2.7E-2</v>
      </c>
      <c r="K50" s="6"/>
      <c r="L50" s="6">
        <f t="shared" si="1"/>
        <v>3.8740000000000001</v>
      </c>
      <c r="M50" s="6">
        <v>4</v>
      </c>
      <c r="N50" s="6"/>
    </row>
    <row r="51" spans="1:14">
      <c r="A51" s="4">
        <v>47</v>
      </c>
      <c r="B51" s="5" t="s">
        <v>111</v>
      </c>
      <c r="C51" s="5" t="s">
        <v>112</v>
      </c>
      <c r="D51" s="5" t="s">
        <v>137</v>
      </c>
      <c r="E51" s="6">
        <v>137.5</v>
      </c>
      <c r="F51" s="6">
        <v>113.5</v>
      </c>
      <c r="G51" s="7">
        <v>3.8</v>
      </c>
      <c r="H51" s="7">
        <v>3.89</v>
      </c>
      <c r="I51" s="6">
        <f t="shared" si="0"/>
        <v>3.827</v>
      </c>
      <c r="J51" s="6">
        <v>1.4999999999999999E-2</v>
      </c>
      <c r="K51" s="6"/>
      <c r="L51" s="6">
        <f t="shared" si="1"/>
        <v>3.8420000000000001</v>
      </c>
      <c r="M51" s="6">
        <v>5</v>
      </c>
      <c r="N51" s="6"/>
    </row>
    <row r="52" spans="1:14">
      <c r="A52" s="4">
        <v>48</v>
      </c>
      <c r="B52" s="14" t="s">
        <v>125</v>
      </c>
      <c r="C52" s="14" t="s">
        <v>126</v>
      </c>
      <c r="D52" s="14" t="s">
        <v>138</v>
      </c>
      <c r="E52" s="15">
        <v>147.5</v>
      </c>
      <c r="F52" s="15">
        <v>121</v>
      </c>
      <c r="G52" s="19">
        <v>3.63</v>
      </c>
      <c r="H52" s="19">
        <v>3.76</v>
      </c>
      <c r="I52" s="19">
        <f>G52*0.7+H52*0.3</f>
        <v>3.6689999999999996</v>
      </c>
      <c r="J52" s="19">
        <v>4.65E-2</v>
      </c>
      <c r="K52" s="16"/>
      <c r="L52" s="19">
        <f>I52+J52+K52</f>
        <v>3.7154999999999996</v>
      </c>
      <c r="M52" s="20">
        <v>1</v>
      </c>
      <c r="N52" s="19" t="s">
        <v>127</v>
      </c>
    </row>
    <row r="53" spans="1:14">
      <c r="A53" s="4">
        <v>49</v>
      </c>
      <c r="B53" s="14" t="s">
        <v>113</v>
      </c>
      <c r="C53" s="14" t="s">
        <v>114</v>
      </c>
      <c r="D53" s="14" t="s">
        <v>139</v>
      </c>
      <c r="E53" s="15">
        <v>171.5</v>
      </c>
      <c r="F53" s="15">
        <v>131.5</v>
      </c>
      <c r="G53" s="19">
        <v>4.46</v>
      </c>
      <c r="H53" s="19">
        <v>4.4800000000000004</v>
      </c>
      <c r="I53" s="15">
        <f>G53*0.7+H53*0.3</f>
        <v>4.4660000000000002</v>
      </c>
      <c r="J53" s="15">
        <v>6.9000000000000006E-2</v>
      </c>
      <c r="K53" s="15"/>
      <c r="L53" s="15">
        <f>I53+J53+K53</f>
        <v>4.5350000000000001</v>
      </c>
      <c r="M53" s="15">
        <v>1</v>
      </c>
      <c r="N53" s="15" t="s">
        <v>123</v>
      </c>
    </row>
    <row r="54" spans="1:14">
      <c r="A54" s="4">
        <v>50</v>
      </c>
      <c r="B54" s="17" t="s">
        <v>115</v>
      </c>
      <c r="C54" s="17" t="s">
        <v>116</v>
      </c>
      <c r="D54" s="17" t="s">
        <v>128</v>
      </c>
      <c r="E54" s="6">
        <v>171</v>
      </c>
      <c r="F54" s="6">
        <v>146</v>
      </c>
      <c r="G54" s="7">
        <v>4.43</v>
      </c>
      <c r="H54" s="7">
        <v>4.46</v>
      </c>
      <c r="I54" s="6">
        <f t="shared" ref="I54:I57" si="2">G54*0.7+H54*0.3</f>
        <v>4.4389999999999992</v>
      </c>
      <c r="J54" s="6">
        <v>6.4200000000000007E-2</v>
      </c>
      <c r="K54" s="6"/>
      <c r="L54" s="6">
        <f>I54+J54+K54</f>
        <v>4.5031999999999988</v>
      </c>
      <c r="M54" s="6">
        <v>1</v>
      </c>
      <c r="N54" s="15" t="s">
        <v>123</v>
      </c>
    </row>
    <row r="55" spans="1:14">
      <c r="A55" s="4">
        <v>51</v>
      </c>
      <c r="B55" s="17" t="s">
        <v>117</v>
      </c>
      <c r="C55" s="17" t="s">
        <v>118</v>
      </c>
      <c r="D55" s="17" t="s">
        <v>128</v>
      </c>
      <c r="E55" s="6">
        <v>174</v>
      </c>
      <c r="F55" s="6">
        <v>148.5</v>
      </c>
      <c r="G55" s="7">
        <v>4.3099999999999996</v>
      </c>
      <c r="H55" s="7">
        <v>4.28</v>
      </c>
      <c r="I55" s="6">
        <f t="shared" si="2"/>
        <v>4.3009999999999993</v>
      </c>
      <c r="J55" s="6">
        <v>1.9200000000000002E-2</v>
      </c>
      <c r="K55" s="6"/>
      <c r="L55" s="6">
        <f t="shared" ref="L55:L57" si="3">I55+J55+K55</f>
        <v>4.3201999999999989</v>
      </c>
      <c r="M55" s="6">
        <v>2</v>
      </c>
      <c r="N55" s="15" t="s">
        <v>123</v>
      </c>
    </row>
    <row r="56" spans="1:14">
      <c r="A56" s="4">
        <v>52</v>
      </c>
      <c r="B56" s="17" t="s">
        <v>119</v>
      </c>
      <c r="C56" s="17" t="s">
        <v>120</v>
      </c>
      <c r="D56" s="17" t="s">
        <v>128</v>
      </c>
      <c r="E56" s="6">
        <v>170</v>
      </c>
      <c r="F56" s="6">
        <v>139.5</v>
      </c>
      <c r="G56" s="7">
        <v>4.01</v>
      </c>
      <c r="H56" s="7">
        <v>4.03</v>
      </c>
      <c r="I56" s="6">
        <f t="shared" si="2"/>
        <v>4.016</v>
      </c>
      <c r="J56" s="6"/>
      <c r="K56" s="6"/>
      <c r="L56" s="6">
        <f t="shared" si="3"/>
        <v>4.016</v>
      </c>
      <c r="M56" s="6">
        <v>3</v>
      </c>
      <c r="N56" s="15" t="s">
        <v>123</v>
      </c>
    </row>
    <row r="57" spans="1:14">
      <c r="A57" s="4">
        <v>53</v>
      </c>
      <c r="B57" s="18" t="s">
        <v>121</v>
      </c>
      <c r="C57" s="18" t="s">
        <v>122</v>
      </c>
      <c r="D57" s="18" t="s">
        <v>128</v>
      </c>
      <c r="E57" s="9">
        <v>164</v>
      </c>
      <c r="F57" s="9">
        <v>148.5</v>
      </c>
      <c r="G57" s="10">
        <v>3.79</v>
      </c>
      <c r="H57" s="10">
        <v>3.79</v>
      </c>
      <c r="I57" s="9">
        <f t="shared" si="2"/>
        <v>3.79</v>
      </c>
      <c r="J57" s="9"/>
      <c r="K57" s="9"/>
      <c r="L57" s="9">
        <f t="shared" si="3"/>
        <v>3.79</v>
      </c>
      <c r="M57" s="9">
        <v>4</v>
      </c>
      <c r="N57" s="15" t="s">
        <v>124</v>
      </c>
    </row>
  </sheetData>
  <mergeCells count="3">
    <mergeCell ref="A1:K1"/>
    <mergeCell ref="A2:K2"/>
    <mergeCell ref="A3:N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Stephanie Fan</cp:lastModifiedBy>
  <cp:lastPrinted>2020-09-27T07:50:56Z</cp:lastPrinted>
  <dcterms:created xsi:type="dcterms:W3CDTF">2020-09-03T00:40:41Z</dcterms:created>
  <dcterms:modified xsi:type="dcterms:W3CDTF">2020-09-29T06:58:16Z</dcterms:modified>
</cp:coreProperties>
</file>