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88" windowHeight="9180"/>
  </bookViews>
  <sheets>
    <sheet name="Sheet1" sheetId="1" r:id="rId1"/>
    <sheet name="Sheet2" sheetId="2" r:id="rId2"/>
    <sheet name="Sheet3" sheetId="3" r:id="rId3"/>
  </sheets>
  <definedNames>
    <definedName name="_xlnm._FilterDatabase" localSheetId="0" hidden="1">Sheet1!$A$1:$AA$83</definedName>
  </definedNames>
  <calcPr calcId="144525"/>
</workbook>
</file>

<file path=xl/sharedStrings.xml><?xml version="1.0" encoding="utf-8"?>
<sst xmlns="http://schemas.openxmlformats.org/spreadsheetml/2006/main" count="732" uniqueCount="269">
  <si>
    <t>类别</t>
  </si>
  <si>
    <t>排名</t>
  </si>
  <si>
    <t>姓名</t>
  </si>
  <si>
    <t>学号</t>
  </si>
  <si>
    <t>所系</t>
  </si>
  <si>
    <t>专业、年级</t>
  </si>
  <si>
    <t>纪实总分</t>
  </si>
  <si>
    <t>综合素质评价结果</t>
  </si>
  <si>
    <t>记分项目</t>
  </si>
  <si>
    <t>学术（实践）创新能力</t>
  </si>
  <si>
    <t>体美劳素养</t>
  </si>
  <si>
    <t>思想政治</t>
  </si>
  <si>
    <t>其它加分及备注</t>
  </si>
  <si>
    <t>论文发表情况计分</t>
  </si>
  <si>
    <t>学术竞赛活动计分</t>
  </si>
  <si>
    <t>专利授权加分</t>
  </si>
  <si>
    <t>课程成绩</t>
  </si>
  <si>
    <t>评级表现</t>
  </si>
  <si>
    <t>体育方面素养</t>
  </si>
  <si>
    <t>美育方面素养</t>
  </si>
  <si>
    <t>劳育方面素养</t>
  </si>
  <si>
    <t>思想政治突出表现清单</t>
  </si>
  <si>
    <t>论文发表类型及作者排名情况</t>
  </si>
  <si>
    <t>发表论文加分</t>
  </si>
  <si>
    <t>竞赛获奖情况及排名</t>
  </si>
  <si>
    <t>竞赛获奖加分</t>
  </si>
  <si>
    <t>专利授权类型及排名</t>
  </si>
  <si>
    <t>专利授权项目加分</t>
  </si>
  <si>
    <t>体育课程、校园体育活动等的参与情况</t>
  </si>
  <si>
    <t>体育课程、校园体育活动等加分</t>
  </si>
  <si>
    <t>美育课程、校园美育活动等的参与情况</t>
  </si>
  <si>
    <t>美育课程、校园美育活动等加分</t>
  </si>
  <si>
    <t>日常生活劳动、生产劳动等的参与情况</t>
  </si>
  <si>
    <t>日常生活劳动、生产劳动等加分</t>
  </si>
  <si>
    <t>21硕</t>
  </si>
  <si>
    <t>韩翔宇</t>
  </si>
  <si>
    <t>微纳所</t>
  </si>
  <si>
    <t>机械工程 2021级</t>
  </si>
  <si>
    <t>优秀</t>
  </si>
  <si>
    <t>B类SCI(1,1)D类EI(1,1)</t>
  </si>
  <si>
    <t>前40%</t>
  </si>
  <si>
    <t>组织委员</t>
  </si>
  <si>
    <t>参加微纳所年会/0.5</t>
  </si>
  <si>
    <t>高威</t>
  </si>
  <si>
    <t>机械电子工程 2021级</t>
  </si>
  <si>
    <t>SCI(1,2,1导）</t>
  </si>
  <si>
    <t>心理委员</t>
  </si>
  <si>
    <t>张勇</t>
  </si>
  <si>
    <t>机械 2021级</t>
  </si>
  <si>
    <t>D类EI(1,1)</t>
  </si>
  <si>
    <t>微纳所年会0.5</t>
  </si>
  <si>
    <t>姜学斌</t>
  </si>
  <si>
    <t>杨勇</t>
  </si>
  <si>
    <t>微纳硕党支部书记</t>
  </si>
  <si>
    <t>刘峰</t>
  </si>
  <si>
    <t>文体委员</t>
  </si>
  <si>
    <t>吴东明</t>
  </si>
  <si>
    <t>合格</t>
  </si>
  <si>
    <t>后60%</t>
  </si>
  <si>
    <t>参加浙江大学机械工程学院精密工程与微纳技术研究所第五届青年论坛1次；参加暑期西线社会实践，走访国防军工企业活动1次</t>
  </si>
  <si>
    <t>李文才</t>
  </si>
  <si>
    <t>陈虎</t>
  </si>
  <si>
    <t>钟皓泽</t>
  </si>
  <si>
    <t>闫向博</t>
  </si>
  <si>
    <t>王影直</t>
  </si>
  <si>
    <t>吴凯帆</t>
  </si>
  <si>
    <t>施林进</t>
  </si>
  <si>
    <t>22硕</t>
  </si>
  <si>
    <t>周杰</t>
  </si>
  <si>
    <t>机械工程 2022级</t>
  </si>
  <si>
    <t>SCI（1,1）</t>
  </si>
  <si>
    <t>担任机械工程本科生第一党支部书记一年，考核优秀</t>
  </si>
  <si>
    <t>参加精密工程与微纳技术研究所2022年第五届青年学术论坛/精密工程与微纳技术前沿学术讲座第7讲暨机械工程学院第35期青年教师发展论坛（1.0分）</t>
  </si>
  <si>
    <t>戴哲</t>
  </si>
  <si>
    <t>机械 2022级</t>
  </si>
  <si>
    <t>第五届中国研究生机器人创新设计大赛二等奖，排名2；2023“明石杯”微纳传感技术与智能应用东南赛区一等奖，排名1</t>
  </si>
  <si>
    <t>参加安吉余村实践活动学习“两山”理论；</t>
  </si>
  <si>
    <t>班长</t>
  </si>
  <si>
    <t>微纳所第五届青年学术论坛；软体机器人会议；政产学研交流会：运动康复成就健康生活；机械先锋系列论坛第一期；参加志愿者（2.5分）</t>
  </si>
  <si>
    <t>曾浩洲</t>
  </si>
  <si>
    <t>2023“明石杯”微纳传感技术与智能应用东南赛区一等奖，排名3</t>
  </si>
  <si>
    <t>浙江大学春季毅行
2023浙江大学春季运动会</t>
  </si>
  <si>
    <t>文明寝室</t>
  </si>
  <si>
    <t>学生党员素质发展中心部长
微纳所硕士党支部组织委员</t>
  </si>
  <si>
    <t>浙江大学2022-2023学年优秀团员
优秀共产党员</t>
  </si>
  <si>
    <t>志愿者活动4次：景区旅游秩序维护3次、第六届校友换届大会；学术报告会4次：“机械先锋”专题座谈会第一期、政产学研交流会、微纳所第五届青年学术论坛、软体机器人会议；思政品牌活动1次：领雁工程；走访军工企业1次：二十大精神面对面专题活动（5分）</t>
  </si>
  <si>
    <t>陈一州</t>
  </si>
  <si>
    <t>SCI(1,1) B类</t>
  </si>
  <si>
    <t>浙江大学机械工程学院精密工程与微纳技术研究所2022年第五届青年学术论坛，浙江大学精密工程与微纳技术前沿学术讲座第7讲暨机械工程学院第35期青年教师发展论坛（1.0分）</t>
  </si>
  <si>
    <t>项嘉诚</t>
  </si>
  <si>
    <t>机械工程硕士 2022级</t>
  </si>
  <si>
    <t>微纳所硕士党支部副书记</t>
  </si>
  <si>
    <t>沙凯杰</t>
  </si>
  <si>
    <t>机械学院111周年志愿者活动
学术报告会（1.0分）</t>
  </si>
  <si>
    <t>陈佳丽</t>
  </si>
  <si>
    <t>团支部书记；
微纳所硕士党支部宣传委员</t>
  </si>
  <si>
    <t>参加志愿活动一次（6小时）
参加微纳所第五届青年学术论坛（1.0分）</t>
  </si>
  <si>
    <t>刘根深</t>
  </si>
  <si>
    <t>机械工程</t>
  </si>
  <si>
    <t>黄哓鹏</t>
  </si>
  <si>
    <t>EI(1,1)</t>
  </si>
  <si>
    <t>微纳所第五届青年学术论坛；软体机器人会议；政产学研交流会：运动康复成就健康生活；青年教师发展论坛第47期（2.0分）</t>
  </si>
  <si>
    <t>赵翔</t>
  </si>
  <si>
    <t>机械电子工程 2022级</t>
  </si>
  <si>
    <t>参加浙江大学中国象棋队</t>
  </si>
  <si>
    <t>参加党支部安吉余村实践活动学习“两山”理念；
参加发展对象培训班青山湖研学活动；</t>
  </si>
  <si>
    <t xml:space="preserve">1.青年教师发展论坛第53期
2.机械科学与工程发展论坛
暨M.E Global Seminar Series 第63讲
3.浙江大学机械工程学院精密工程与微纳技术研究所第五届青年学术论坛
4.IJMTM Paper Surgery（2.0分）
</t>
  </si>
  <si>
    <t>李敏</t>
  </si>
  <si>
    <t>宣传委员</t>
  </si>
  <si>
    <t>微纳所第五届青年学术论坛（0.5分）</t>
  </si>
  <si>
    <t>邓人格</t>
  </si>
  <si>
    <t>学生党员服务中心部长</t>
  </si>
  <si>
    <t>李鸿兵</t>
  </si>
  <si>
    <t>精密工程与微纳技术研究所硕士研究生党支部纪检委员</t>
  </si>
  <si>
    <t xml:space="preserve"> </t>
  </si>
  <si>
    <t>刘嘉骏</t>
  </si>
  <si>
    <t>参加校运会</t>
  </si>
  <si>
    <t>吕奕楷</t>
  </si>
  <si>
    <t>董仁鹏</t>
  </si>
  <si>
    <t>参加微纳所第五届青年论坛（0.5分）</t>
  </si>
  <si>
    <t>张振寰</t>
  </si>
  <si>
    <t>参加微纳所青年论坛（0.5分）</t>
  </si>
  <si>
    <t>非22博</t>
  </si>
  <si>
    <t>刘相志</t>
  </si>
  <si>
    <t>12025128</t>
  </si>
  <si>
    <t>2020</t>
  </si>
  <si>
    <t>SCI(1,1)，EI(1,1)</t>
  </si>
  <si>
    <t>国家级竞赛-发明奖二等排名3
国家级竞赛-产业化科技奖二等排名3
省级竞赛-明石杯东南赛区-二等奖排名1</t>
  </si>
  <si>
    <t>按学院要求，将中国发明创业成果奖二等奖、中国科技产业化促进会第三届科学技术奖-科技产业化奖二等奖做学生比赛计算，国家二等奖两项共20分，均排第三，计12分；
省级奖为2023“明石杯”微纳传感技术与智能应用东南赛区二等奖，排名1，计8分</t>
  </si>
  <si>
    <t>朱超宁</t>
  </si>
  <si>
    <t>12025081</t>
  </si>
  <si>
    <t>SCI(1,1)B类</t>
  </si>
  <si>
    <t>发明专利（1，2，1导）</t>
  </si>
  <si>
    <t>赵冉</t>
  </si>
  <si>
    <t>11725037</t>
  </si>
  <si>
    <t>2017</t>
  </si>
  <si>
    <t>SCI(2,1)</t>
  </si>
  <si>
    <t>谷雨</t>
  </si>
  <si>
    <t>12025089</t>
  </si>
  <si>
    <t>SCI(1,1)，科技成果国2排名6</t>
  </si>
  <si>
    <t>国家级2等奖，排名2</t>
  </si>
  <si>
    <t>多次参与学院组织的学术讲座，均已签到，如项荣老师主持一些会议</t>
  </si>
  <si>
    <t>积极参与社会实践，在浙江福祉科创参与社会实践</t>
  </si>
  <si>
    <t>科技成果国2，排名6 ，10分</t>
  </si>
  <si>
    <t>杨津宇</t>
  </si>
  <si>
    <t>12025054</t>
  </si>
  <si>
    <t>SCI(1,1),B类</t>
  </si>
  <si>
    <t>发明1,2,1</t>
  </si>
  <si>
    <t>颖惠民</t>
  </si>
  <si>
    <t>11825033</t>
  </si>
  <si>
    <t>2018</t>
  </si>
  <si>
    <t>SCI（1，1）</t>
  </si>
  <si>
    <t>刘建强</t>
  </si>
  <si>
    <t>12125018</t>
  </si>
  <si>
    <t>2021</t>
  </si>
  <si>
    <t>B类（1，1）</t>
  </si>
  <si>
    <t>陈泓宇</t>
  </si>
  <si>
    <t>12025051</t>
  </si>
  <si>
    <t>B(1,1),C(1,1)</t>
  </si>
  <si>
    <t>第五届微纳所青年学术论坛</t>
  </si>
  <si>
    <t>吴佳君</t>
  </si>
  <si>
    <t>12125076</t>
  </si>
  <si>
    <t>B类SCI四区(1,1),D类EI会议(1,1)</t>
  </si>
  <si>
    <t>发明专利(1,2,1)</t>
  </si>
  <si>
    <t>1、微纳所2022年第五届青年学术论坛-口头报告；
2、M.E Global 63|“镍基超合金加工过程中的塑性行为”—— 英国诺丁汉大学Dragos Axinte教授报告会;
3、浙江大学图书馆讲座 | 天容海色本澄清：苏东坡的生命感悟</t>
  </si>
  <si>
    <t>解子豪</t>
  </si>
  <si>
    <t>12125058</t>
  </si>
  <si>
    <t>SCI(1,1)</t>
  </si>
  <si>
    <t>参加学术报告会2次+0.5*2（浙江大学精密工程与微纳技术前沿学术讲座第7讲暨机械工程学院第35期青年教师发展论坛、浙江大学精密工程与微纳技术研究所第五届青年学术论坛）</t>
  </si>
  <si>
    <t>郑斯泽</t>
  </si>
  <si>
    <t>11725042</t>
  </si>
  <si>
    <t>微纳所2022年第五届青年学术论坛-口头报告</t>
  </si>
  <si>
    <t>曹中浩</t>
  </si>
  <si>
    <t>12125046</t>
  </si>
  <si>
    <t>发明专利（2,2,1导）；实用新型专利（1,2,1导）</t>
  </si>
  <si>
    <t>樊武</t>
  </si>
  <si>
    <t>11925050</t>
  </si>
  <si>
    <t>2019</t>
  </si>
  <si>
    <t>D(1,1)</t>
  </si>
  <si>
    <t>国家级（二等奖，排名1），省级（一等奖，排名2）</t>
  </si>
  <si>
    <t>白晓蓉</t>
  </si>
  <si>
    <t>12025094</t>
  </si>
  <si>
    <t>发明专利（1,2）</t>
  </si>
  <si>
    <t>参加“第十二届全国流体传动与控制学术会议”并作口头汇报(2023.04.07-09)</t>
  </si>
  <si>
    <t>李忠伟</t>
  </si>
  <si>
    <t>11925033</t>
  </si>
  <si>
    <t>国家级1等奖，排名3</t>
  </si>
  <si>
    <t>杭州市青联科技界别组活动志愿者
机械科学与工程发展论坛 M.E Global Seminar Series第63讲 学术报告</t>
  </si>
  <si>
    <t>孙奇</t>
  </si>
  <si>
    <t>12125077</t>
  </si>
  <si>
    <t>党支部书记</t>
  </si>
  <si>
    <t>党支部书记，4分</t>
  </si>
  <si>
    <t>任政钢</t>
  </si>
  <si>
    <t>12125065</t>
  </si>
  <si>
    <t>李佳潞</t>
  </si>
  <si>
    <t>11625027</t>
  </si>
  <si>
    <t>2016</t>
  </si>
  <si>
    <t>李玲玲</t>
  </si>
  <si>
    <t>11625037</t>
  </si>
  <si>
    <t>葛天怿</t>
  </si>
  <si>
    <t>11725032</t>
  </si>
  <si>
    <t>刘成卫</t>
  </si>
  <si>
    <t>11725034</t>
  </si>
  <si>
    <t>方言燊</t>
  </si>
  <si>
    <t>11725057</t>
  </si>
  <si>
    <t>陈诚</t>
  </si>
  <si>
    <t>11725060</t>
  </si>
  <si>
    <t>方泽邈</t>
  </si>
  <si>
    <t>11725061</t>
  </si>
  <si>
    <t>詹斌鹏</t>
  </si>
  <si>
    <t>11825032</t>
  </si>
  <si>
    <t>王帅</t>
  </si>
  <si>
    <t>11825037</t>
  </si>
  <si>
    <t>刘明潇</t>
  </si>
  <si>
    <t>11825042</t>
  </si>
  <si>
    <t>彭杰峰</t>
  </si>
  <si>
    <t>11825048</t>
  </si>
  <si>
    <t>王昱涛</t>
  </si>
  <si>
    <t>11925034</t>
  </si>
  <si>
    <t>张文浩</t>
  </si>
  <si>
    <t>11925040</t>
  </si>
  <si>
    <t>屈梦娇</t>
  </si>
  <si>
    <t>11925060</t>
  </si>
  <si>
    <t>王伟博</t>
  </si>
  <si>
    <t>12025019</t>
  </si>
  <si>
    <t>武璐</t>
  </si>
  <si>
    <t>12025074</t>
  </si>
  <si>
    <t>王雨阳</t>
  </si>
  <si>
    <t>12125009</t>
  </si>
  <si>
    <t>刘晨昊</t>
  </si>
  <si>
    <t>12125056</t>
  </si>
  <si>
    <t>吕东泽</t>
  </si>
  <si>
    <t>12125059</t>
  </si>
  <si>
    <t>张向良</t>
  </si>
  <si>
    <t>12125105</t>
  </si>
  <si>
    <t>唐金岩</t>
  </si>
  <si>
    <t>12225061</t>
  </si>
  <si>
    <t>2022</t>
  </si>
  <si>
    <t>22博</t>
  </si>
  <si>
    <t>彭茂</t>
  </si>
  <si>
    <t>12225060</t>
  </si>
  <si>
    <t>志愿者2次（新大楼启用仪式、新生报道注册）；学术报告会2次</t>
  </si>
  <si>
    <t>夏凯阳</t>
  </si>
  <si>
    <t>12225059</t>
  </si>
  <si>
    <t>精密工程与微纳技术研究所博士研究生党支 宣传委员</t>
  </si>
  <si>
    <t>杭州市青联科技界别组；学术报告会3次</t>
  </si>
  <si>
    <t>李佳兴</t>
  </si>
  <si>
    <t>12225069</t>
  </si>
  <si>
    <t>党支部副书记</t>
  </si>
  <si>
    <t>担任党支部副书记，认真执行“三会一课”制度，积极响应学院的各项指示，举办各项主题会议或活动</t>
  </si>
  <si>
    <t>参加学术报告会4次：2分</t>
  </si>
  <si>
    <t>唐子文</t>
  </si>
  <si>
    <t>12225071</t>
  </si>
  <si>
    <t>参加精密工程与微纳技术研究所2022年第五届青年学术论坛/精密工程与微纳技术前沿学术讲座第7讲暨机械工程学院第35期青年教师发展论坛（1分）</t>
  </si>
  <si>
    <t>吴思东</t>
  </si>
  <si>
    <t>12225054</t>
  </si>
  <si>
    <t>杨宏辉</t>
  </si>
  <si>
    <t>12225077</t>
  </si>
  <si>
    <t>第五届青年学术论坛</t>
  </si>
  <si>
    <t>叶宏俊</t>
  </si>
  <si>
    <t>12225022</t>
  </si>
  <si>
    <t>微纳所青年论坛</t>
  </si>
  <si>
    <t>薛曹阳</t>
  </si>
  <si>
    <t>12225055</t>
  </si>
  <si>
    <t>微纳博士班团支书</t>
  </si>
  <si>
    <t>俞竞威</t>
  </si>
  <si>
    <t>12225090</t>
  </si>
  <si>
    <t>王天宇</t>
  </si>
  <si>
    <t>12225038</t>
  </si>
</sst>
</file>

<file path=xl/styles.xml><?xml version="1.0" encoding="utf-8"?>
<styleSheet xmlns="http://schemas.openxmlformats.org/spreadsheetml/2006/main" xmlns:xr9="http://schemas.microsoft.com/office/spreadsheetml/2016/revision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00_ "/>
  </numFmts>
  <fonts count="31">
    <font>
      <sz val="11"/>
      <color theme="1"/>
      <name val="宋体"/>
      <charset val="134"/>
      <scheme val="minor"/>
    </font>
    <font>
      <sz val="8"/>
      <color theme="1"/>
      <name val="宋体"/>
      <charset val="134"/>
      <scheme val="minor"/>
    </font>
    <font>
      <sz val="8"/>
      <name val="宋体"/>
      <charset val="134"/>
      <scheme val="minor"/>
    </font>
    <font>
      <sz val="8"/>
      <color indexed="8"/>
      <name val="宋体"/>
      <charset val="134"/>
      <scheme val="minor"/>
    </font>
    <font>
      <sz val="8"/>
      <color rgb="FF000000"/>
      <name val="宋体"/>
      <charset val="134"/>
      <scheme val="minor"/>
    </font>
    <font>
      <sz val="8"/>
      <color indexed="8"/>
      <name val="宋体"/>
      <charset val="134"/>
      <scheme val="major"/>
    </font>
    <font>
      <sz val="8"/>
      <name val="宋体"/>
      <charset val="134"/>
      <scheme val="major"/>
    </font>
    <font>
      <sz val="8"/>
      <name val="宋体"/>
      <charset val="134"/>
    </font>
    <font>
      <sz val="8"/>
      <color indexed="8"/>
      <name val="Arial Unicode MS"/>
      <charset val="134"/>
    </font>
    <font>
      <sz val="8"/>
      <color indexed="10"/>
      <name val="宋体"/>
      <charset val="134"/>
      <scheme val="minor"/>
    </font>
    <font>
      <sz val="8"/>
      <color indexed="1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3">
    <fill>
      <patternFill patternType="none"/>
    </fill>
    <fill>
      <patternFill patternType="gray125"/>
    </fill>
    <fill>
      <patternFill patternType="solid">
        <fgColor theme="7" tint="0.799981688894314"/>
        <bgColor indexed="64"/>
      </patternFill>
    </fill>
    <fill>
      <patternFill patternType="solid">
        <fgColor theme="4" tint="0.599993896298105"/>
        <bgColor indexed="64"/>
      </patternFill>
    </fill>
    <fill>
      <patternFill patternType="solid">
        <fgColor theme="9" tint="0.599993896298105"/>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5" borderId="2"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3" applyNumberFormat="0" applyFill="0" applyAlignment="0" applyProtection="0">
      <alignment vertical="center"/>
    </xf>
    <xf numFmtId="0" fontId="17" fillId="0" borderId="3" applyNumberFormat="0" applyFill="0" applyAlignment="0" applyProtection="0">
      <alignment vertical="center"/>
    </xf>
    <xf numFmtId="0" fontId="18" fillId="0" borderId="4" applyNumberFormat="0" applyFill="0" applyAlignment="0" applyProtection="0">
      <alignment vertical="center"/>
    </xf>
    <xf numFmtId="0" fontId="18" fillId="0" borderId="0" applyNumberFormat="0" applyFill="0" applyBorder="0" applyAlignment="0" applyProtection="0">
      <alignment vertical="center"/>
    </xf>
    <xf numFmtId="0" fontId="19" fillId="6" borderId="5" applyNumberFormat="0" applyAlignment="0" applyProtection="0">
      <alignment vertical="center"/>
    </xf>
    <xf numFmtId="0" fontId="20" fillId="7" borderId="6" applyNumberFormat="0" applyAlignment="0" applyProtection="0">
      <alignment vertical="center"/>
    </xf>
    <xf numFmtId="0" fontId="21" fillId="7" borderId="5" applyNumberFormat="0" applyAlignment="0" applyProtection="0">
      <alignment vertical="center"/>
    </xf>
    <xf numFmtId="0" fontId="22" fillId="8" borderId="7" applyNumberFormat="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8" fillId="12" borderId="0" applyNumberFormat="0" applyBorder="0" applyAlignment="0" applyProtection="0">
      <alignment vertical="center"/>
    </xf>
    <xf numFmtId="0" fontId="29" fillId="13" borderId="0" applyNumberFormat="0" applyBorder="0" applyAlignment="0" applyProtection="0">
      <alignment vertical="center"/>
    </xf>
    <xf numFmtId="0" fontId="29" fillId="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9" fillId="2" borderId="0" applyNumberFormat="0" applyBorder="0" applyAlignment="0" applyProtection="0">
      <alignment vertical="center"/>
    </xf>
    <xf numFmtId="0" fontId="29" fillId="24" borderId="0" applyNumberFormat="0" applyBorder="0" applyAlignment="0" applyProtection="0">
      <alignment vertical="center"/>
    </xf>
    <xf numFmtId="0" fontId="28" fillId="25" borderId="0" applyNumberFormat="0" applyBorder="0" applyAlignment="0" applyProtection="0">
      <alignment vertical="center"/>
    </xf>
    <xf numFmtId="0" fontId="28" fillId="26" borderId="0" applyNumberFormat="0" applyBorder="0" applyAlignment="0" applyProtection="0">
      <alignment vertical="center"/>
    </xf>
    <xf numFmtId="0" fontId="29" fillId="27" borderId="0" applyNumberFormat="0" applyBorder="0" applyAlignment="0" applyProtection="0">
      <alignment vertical="center"/>
    </xf>
    <xf numFmtId="0" fontId="29" fillId="28" borderId="0" applyNumberFormat="0" applyBorder="0" applyAlignment="0" applyProtection="0">
      <alignment vertical="center"/>
    </xf>
    <xf numFmtId="0" fontId="28" fillId="29" borderId="0" applyNumberFormat="0" applyBorder="0" applyAlignment="0" applyProtection="0">
      <alignment vertical="center"/>
    </xf>
    <xf numFmtId="0" fontId="28" fillId="30" borderId="0" applyNumberFormat="0" applyBorder="0" applyAlignment="0" applyProtection="0">
      <alignment vertical="center"/>
    </xf>
    <xf numFmtId="0" fontId="29" fillId="31" borderId="0" applyNumberFormat="0" applyBorder="0" applyAlignment="0" applyProtection="0">
      <alignment vertical="center"/>
    </xf>
    <xf numFmtId="0" fontId="29" fillId="4" borderId="0" applyNumberFormat="0" applyBorder="0" applyAlignment="0" applyProtection="0">
      <alignment vertical="center"/>
    </xf>
    <xf numFmtId="0" fontId="28" fillId="32" borderId="0" applyNumberFormat="0" applyBorder="0" applyAlignment="0" applyProtection="0">
      <alignment vertical="center"/>
    </xf>
    <xf numFmtId="0" fontId="30" fillId="0" borderId="0">
      <alignment vertical="center"/>
    </xf>
  </cellStyleXfs>
  <cellXfs count="27">
    <xf numFmtId="0" fontId="0" fillId="0" borderId="0" xfId="0">
      <alignment vertical="center"/>
    </xf>
    <xf numFmtId="0" fontId="1" fillId="0" borderId="0" xfId="0" applyFont="1">
      <alignment vertical="center"/>
    </xf>
    <xf numFmtId="0" fontId="1" fillId="0" borderId="1" xfId="0" applyFont="1" applyBorder="1" applyAlignment="1">
      <alignment horizontal="center" vertical="center"/>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4" fillId="0" borderId="1" xfId="0" applyFont="1" applyFill="1" applyBorder="1" applyAlignment="1">
      <alignment horizontal="center" vertical="center" wrapText="1"/>
    </xf>
    <xf numFmtId="176" fontId="2"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7" fillId="0" borderId="1" xfId="0" applyFont="1" applyFill="1" applyBorder="1" applyAlignment="1">
      <alignment horizontal="center" vertical="center" wrapText="1"/>
    </xf>
    <xf numFmtId="0" fontId="3" fillId="0" borderId="1" xfId="0" applyFont="1" applyFill="1" applyBorder="1" applyAlignment="1">
      <alignment vertical="center"/>
    </xf>
    <xf numFmtId="0" fontId="8"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7" fillId="0" borderId="1" xfId="49" applyFont="1" applyBorder="1" applyAlignment="1">
      <alignment horizontal="left" vertical="center" wrapText="1"/>
    </xf>
    <xf numFmtId="0" fontId="7" fillId="2"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176" fontId="6" fillId="0" borderId="1" xfId="0" applyNumberFormat="1" applyFont="1" applyFill="1" applyBorder="1" applyAlignment="1">
      <alignment horizontal="center" vertical="center" wrapText="1"/>
    </xf>
    <xf numFmtId="0" fontId="7" fillId="0" borderId="1" xfId="49" applyFont="1" applyBorder="1" applyAlignment="1">
      <alignment horizontal="center" vertical="center" wrapText="1"/>
    </xf>
    <xf numFmtId="177" fontId="7" fillId="0" borderId="1" xfId="0" applyNumberFormat="1" applyFont="1" applyFill="1" applyBorder="1" applyAlignment="1">
      <alignment horizontal="center" vertical="center" wrapText="1"/>
    </xf>
    <xf numFmtId="0" fontId="7" fillId="0" borderId="1" xfId="0" applyFont="1" applyFill="1" applyBorder="1" applyAlignment="1">
      <alignment vertical="center"/>
    </xf>
    <xf numFmtId="0" fontId="7" fillId="3" borderId="1"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7" fillId="0" borderId="1" xfId="0" applyFont="1" applyFill="1" applyBorder="1" applyAlignment="1">
      <alignment horizontal="center" vertical="center"/>
    </xf>
    <xf numFmtId="0" fontId="9" fillId="0" borderId="1" xfId="0" applyFont="1" applyFill="1" applyBorder="1" applyAlignment="1">
      <alignment horizontal="center" vertical="center" wrapText="1"/>
    </xf>
    <xf numFmtId="0" fontId="2" fillId="0" borderId="1" xfId="0" applyFont="1" applyFill="1" applyBorder="1" applyAlignment="1">
      <alignment vertical="center" wrapText="1"/>
    </xf>
    <xf numFmtId="0" fontId="10" fillId="0" borderId="1" xfId="0" applyFont="1"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A83"/>
  <sheetViews>
    <sheetView tabSelected="1" topLeftCell="A49" workbookViewId="0">
      <selection activeCell="D36" sqref="D36:D75"/>
    </sheetView>
  </sheetViews>
  <sheetFormatPr defaultColWidth="10.7777777777778" defaultRowHeight="9.6"/>
  <cols>
    <col min="1" max="25" width="10.7777777777778" style="1" customWidth="1"/>
    <col min="26" max="26" width="12.4444444444444" style="1" customWidth="1"/>
    <col min="27" max="27" width="14.6666666666667" style="1" customWidth="1"/>
    <col min="28" max="16384" width="10.7777777777778" style="1" customWidth="1"/>
  </cols>
  <sheetData>
    <row r="1" spans="1:27">
      <c r="A1" s="2" t="s">
        <v>0</v>
      </c>
      <c r="B1" s="2" t="s">
        <v>1</v>
      </c>
      <c r="C1" s="2" t="s">
        <v>2</v>
      </c>
      <c r="D1" s="2" t="s">
        <v>3</v>
      </c>
      <c r="E1" s="2" t="s">
        <v>4</v>
      </c>
      <c r="F1" s="2" t="s">
        <v>5</v>
      </c>
      <c r="G1" s="2" t="s">
        <v>6</v>
      </c>
      <c r="H1" s="2" t="s">
        <v>7</v>
      </c>
      <c r="I1" s="10" t="s">
        <v>8</v>
      </c>
      <c r="J1" s="10"/>
      <c r="K1" s="10"/>
      <c r="L1" s="10"/>
      <c r="M1" s="10"/>
      <c r="N1" s="10"/>
      <c r="O1" s="10"/>
      <c r="P1" s="10"/>
      <c r="Q1" s="10"/>
      <c r="R1" s="10"/>
      <c r="S1" s="10"/>
      <c r="T1" s="10"/>
      <c r="U1" s="10"/>
      <c r="V1" s="10"/>
      <c r="W1" s="10"/>
      <c r="X1" s="10"/>
      <c r="Y1" s="10"/>
      <c r="Z1" s="10"/>
      <c r="AA1" s="10"/>
    </row>
    <row r="2" spans="1:27">
      <c r="A2" s="2"/>
      <c r="B2" s="2"/>
      <c r="C2" s="2"/>
      <c r="D2" s="2"/>
      <c r="E2" s="2"/>
      <c r="F2" s="2"/>
      <c r="G2" s="2"/>
      <c r="H2" s="2"/>
      <c r="I2" s="15" t="s">
        <v>9</v>
      </c>
      <c r="J2" s="15"/>
      <c r="K2" s="15"/>
      <c r="L2" s="15"/>
      <c r="M2" s="15"/>
      <c r="N2" s="15"/>
      <c r="O2" s="15"/>
      <c r="P2" s="15"/>
      <c r="Q2" s="21" t="s">
        <v>10</v>
      </c>
      <c r="R2" s="21"/>
      <c r="S2" s="21"/>
      <c r="T2" s="21"/>
      <c r="U2" s="21"/>
      <c r="V2" s="21"/>
      <c r="W2" s="21"/>
      <c r="X2" s="22" t="s">
        <v>11</v>
      </c>
      <c r="Y2" s="22"/>
      <c r="Z2" s="10" t="s">
        <v>12</v>
      </c>
      <c r="AA2" s="10"/>
    </row>
    <row r="3" spans="1:27">
      <c r="A3" s="2"/>
      <c r="B3" s="2"/>
      <c r="C3" s="2"/>
      <c r="D3" s="2"/>
      <c r="E3" s="2"/>
      <c r="F3" s="2"/>
      <c r="G3" s="2"/>
      <c r="H3" s="2"/>
      <c r="I3" s="10" t="s">
        <v>13</v>
      </c>
      <c r="J3" s="10"/>
      <c r="K3" s="10" t="s">
        <v>14</v>
      </c>
      <c r="L3" s="10"/>
      <c r="M3" s="10" t="s">
        <v>15</v>
      </c>
      <c r="N3" s="10"/>
      <c r="O3" s="10" t="s">
        <v>16</v>
      </c>
      <c r="P3" s="10" t="s">
        <v>17</v>
      </c>
      <c r="Q3" s="10" t="s">
        <v>18</v>
      </c>
      <c r="R3" s="10"/>
      <c r="S3" s="23" t="s">
        <v>19</v>
      </c>
      <c r="T3" s="23"/>
      <c r="U3" s="10" t="s">
        <v>20</v>
      </c>
      <c r="V3" s="10"/>
      <c r="W3" s="10" t="s">
        <v>17</v>
      </c>
      <c r="X3" s="10" t="s">
        <v>21</v>
      </c>
      <c r="Y3" s="10" t="s">
        <v>17</v>
      </c>
      <c r="Z3" s="10"/>
      <c r="AA3" s="10"/>
    </row>
    <row r="4" ht="28.8" spans="1:27">
      <c r="A4" s="2"/>
      <c r="B4" s="2"/>
      <c r="C4" s="2"/>
      <c r="D4" s="2"/>
      <c r="E4" s="2"/>
      <c r="F4" s="2"/>
      <c r="G4" s="2"/>
      <c r="H4" s="2"/>
      <c r="I4" s="10" t="s">
        <v>22</v>
      </c>
      <c r="J4" s="10" t="s">
        <v>23</v>
      </c>
      <c r="K4" s="10" t="s">
        <v>24</v>
      </c>
      <c r="L4" s="10" t="s">
        <v>25</v>
      </c>
      <c r="M4" s="10" t="s">
        <v>26</v>
      </c>
      <c r="N4" s="10" t="s">
        <v>27</v>
      </c>
      <c r="O4" s="10"/>
      <c r="P4" s="10"/>
      <c r="Q4" s="10" t="s">
        <v>28</v>
      </c>
      <c r="R4" s="10" t="s">
        <v>29</v>
      </c>
      <c r="S4" s="10" t="s">
        <v>30</v>
      </c>
      <c r="T4" s="10" t="s">
        <v>31</v>
      </c>
      <c r="U4" s="10" t="s">
        <v>32</v>
      </c>
      <c r="V4" s="10" t="s">
        <v>33</v>
      </c>
      <c r="W4" s="10"/>
      <c r="X4" s="10"/>
      <c r="Y4" s="10"/>
      <c r="Z4" s="10"/>
      <c r="AA4" s="10"/>
    </row>
    <row r="5" ht="19.2" spans="1:27">
      <c r="A5" s="2" t="s">
        <v>34</v>
      </c>
      <c r="B5" s="3">
        <v>1</v>
      </c>
      <c r="C5" s="4" t="s">
        <v>35</v>
      </c>
      <c r="D5" s="3">
        <v>22125066</v>
      </c>
      <c r="E5" s="3" t="s">
        <v>36</v>
      </c>
      <c r="F5" s="4" t="s">
        <v>37</v>
      </c>
      <c r="G5" s="3">
        <f t="shared" ref="G5:G35" si="0">(J5+L5+N5+O5+R5+T5+V5+AA5)/2</f>
        <v>18.25</v>
      </c>
      <c r="H5" s="5" t="s">
        <v>38</v>
      </c>
      <c r="I5" s="5" t="s">
        <v>39</v>
      </c>
      <c r="J5" s="3">
        <v>34</v>
      </c>
      <c r="K5" s="3"/>
      <c r="L5" s="3"/>
      <c r="M5" s="5"/>
      <c r="N5" s="3"/>
      <c r="O5" s="3"/>
      <c r="P5" s="3" t="s">
        <v>40</v>
      </c>
      <c r="Q5" s="3"/>
      <c r="R5" s="3"/>
      <c r="S5" s="3"/>
      <c r="T5" s="3"/>
      <c r="U5" s="10" t="s">
        <v>41</v>
      </c>
      <c r="V5" s="10">
        <v>2</v>
      </c>
      <c r="W5" s="3" t="s">
        <v>40</v>
      </c>
      <c r="X5" s="3"/>
      <c r="Y5" s="10" t="s">
        <v>38</v>
      </c>
      <c r="Z5" s="3" t="s">
        <v>42</v>
      </c>
      <c r="AA5" s="3">
        <v>0.5</v>
      </c>
    </row>
    <row r="6" ht="19.2" spans="1:27">
      <c r="A6" s="2"/>
      <c r="B6" s="3">
        <v>2</v>
      </c>
      <c r="C6" s="4" t="s">
        <v>43</v>
      </c>
      <c r="D6" s="4">
        <v>22125131</v>
      </c>
      <c r="E6" s="4" t="s">
        <v>36</v>
      </c>
      <c r="F6" s="4" t="s">
        <v>44</v>
      </c>
      <c r="G6" s="3">
        <f t="shared" si="0"/>
        <v>16</v>
      </c>
      <c r="H6" s="5" t="s">
        <v>38</v>
      </c>
      <c r="I6" s="5" t="s">
        <v>45</v>
      </c>
      <c r="J6" s="3">
        <v>30</v>
      </c>
      <c r="K6" s="3"/>
      <c r="L6" s="3"/>
      <c r="M6" s="5"/>
      <c r="N6" s="3"/>
      <c r="O6" s="3"/>
      <c r="P6" s="3" t="s">
        <v>40</v>
      </c>
      <c r="Q6" s="3"/>
      <c r="R6" s="3"/>
      <c r="S6" s="3"/>
      <c r="T6" s="3"/>
      <c r="U6" s="3" t="s">
        <v>46</v>
      </c>
      <c r="V6" s="3">
        <v>2</v>
      </c>
      <c r="W6" s="3" t="s">
        <v>40</v>
      </c>
      <c r="X6" s="3"/>
      <c r="Y6" s="10" t="s">
        <v>38</v>
      </c>
      <c r="Z6" s="3"/>
      <c r="AA6" s="3"/>
    </row>
    <row r="7" spans="1:27">
      <c r="A7" s="2"/>
      <c r="B7" s="3">
        <v>3</v>
      </c>
      <c r="C7" s="4" t="s">
        <v>47</v>
      </c>
      <c r="D7" s="4">
        <v>22125155</v>
      </c>
      <c r="E7" s="4" t="s">
        <v>36</v>
      </c>
      <c r="F7" s="4" t="s">
        <v>48</v>
      </c>
      <c r="G7" s="3">
        <f t="shared" si="0"/>
        <v>2.25</v>
      </c>
      <c r="H7" s="5" t="s">
        <v>38</v>
      </c>
      <c r="I7" s="5" t="s">
        <v>49</v>
      </c>
      <c r="J7" s="3">
        <v>4</v>
      </c>
      <c r="K7" s="3"/>
      <c r="L7" s="3"/>
      <c r="M7" s="5"/>
      <c r="N7" s="3"/>
      <c r="O7" s="3"/>
      <c r="P7" s="3" t="s">
        <v>40</v>
      </c>
      <c r="Q7" s="3"/>
      <c r="R7" s="3"/>
      <c r="S7" s="3"/>
      <c r="T7" s="3"/>
      <c r="U7" s="3"/>
      <c r="V7" s="3"/>
      <c r="W7" s="3" t="s">
        <v>40</v>
      </c>
      <c r="X7" s="3"/>
      <c r="Y7" s="10" t="s">
        <v>38</v>
      </c>
      <c r="Z7" s="3" t="s">
        <v>50</v>
      </c>
      <c r="AA7" s="3">
        <v>0.5</v>
      </c>
    </row>
    <row r="8" spans="1:27">
      <c r="A8" s="2"/>
      <c r="B8" s="3">
        <v>4</v>
      </c>
      <c r="C8" s="4" t="s">
        <v>51</v>
      </c>
      <c r="D8" s="4">
        <v>22125042</v>
      </c>
      <c r="E8" s="4" t="s">
        <v>36</v>
      </c>
      <c r="F8" s="4" t="s">
        <v>48</v>
      </c>
      <c r="G8" s="3">
        <f t="shared" si="0"/>
        <v>2.25</v>
      </c>
      <c r="H8" s="5" t="s">
        <v>38</v>
      </c>
      <c r="I8" s="5" t="s">
        <v>49</v>
      </c>
      <c r="J8" s="3">
        <v>4</v>
      </c>
      <c r="K8" s="3"/>
      <c r="L8" s="3"/>
      <c r="M8" s="5"/>
      <c r="N8" s="3"/>
      <c r="O8" s="3"/>
      <c r="P8" s="3" t="s">
        <v>40</v>
      </c>
      <c r="Q8" s="3"/>
      <c r="R8" s="3"/>
      <c r="S8" s="3"/>
      <c r="T8" s="3"/>
      <c r="U8" s="3"/>
      <c r="V8" s="3"/>
      <c r="W8" s="3" t="s">
        <v>40</v>
      </c>
      <c r="X8" s="3"/>
      <c r="Y8" s="10" t="s">
        <v>38</v>
      </c>
      <c r="Z8" s="3" t="s">
        <v>50</v>
      </c>
      <c r="AA8" s="3">
        <v>0.5</v>
      </c>
    </row>
    <row r="9" ht="19.2" spans="1:27">
      <c r="A9" s="2"/>
      <c r="B9" s="3">
        <v>5</v>
      </c>
      <c r="C9" s="4" t="s">
        <v>52</v>
      </c>
      <c r="D9" s="4">
        <v>22125076</v>
      </c>
      <c r="E9" s="4" t="s">
        <v>36</v>
      </c>
      <c r="F9" s="4" t="s">
        <v>44</v>
      </c>
      <c r="G9" s="3">
        <f t="shared" si="0"/>
        <v>2</v>
      </c>
      <c r="H9" s="5" t="s">
        <v>38</v>
      </c>
      <c r="I9" s="5"/>
      <c r="J9" s="3"/>
      <c r="K9" s="3"/>
      <c r="L9" s="3"/>
      <c r="M9" s="5"/>
      <c r="N9" s="3"/>
      <c r="O9" s="3"/>
      <c r="P9" s="3" t="s">
        <v>40</v>
      </c>
      <c r="Q9" s="3"/>
      <c r="R9" s="3"/>
      <c r="S9" s="3"/>
      <c r="T9" s="3"/>
      <c r="U9" s="3" t="s">
        <v>53</v>
      </c>
      <c r="V9" s="3">
        <v>4</v>
      </c>
      <c r="W9" s="3" t="s">
        <v>40</v>
      </c>
      <c r="X9" s="3"/>
      <c r="Y9" s="10" t="s">
        <v>38</v>
      </c>
      <c r="Z9" s="3"/>
      <c r="AA9" s="3"/>
    </row>
    <row r="10" ht="19.2" spans="1:27">
      <c r="A10" s="2"/>
      <c r="B10" s="3">
        <v>6</v>
      </c>
      <c r="C10" s="4" t="s">
        <v>54</v>
      </c>
      <c r="D10" s="4">
        <v>22125115</v>
      </c>
      <c r="E10" s="4" t="s">
        <v>36</v>
      </c>
      <c r="F10" s="4" t="s">
        <v>44</v>
      </c>
      <c r="G10" s="3">
        <f t="shared" si="0"/>
        <v>1</v>
      </c>
      <c r="H10" s="5" t="s">
        <v>38</v>
      </c>
      <c r="I10" s="5"/>
      <c r="J10" s="3"/>
      <c r="K10" s="3"/>
      <c r="L10" s="3"/>
      <c r="M10" s="5"/>
      <c r="N10" s="3"/>
      <c r="O10" s="3"/>
      <c r="P10" s="3" t="s">
        <v>40</v>
      </c>
      <c r="Q10" s="3"/>
      <c r="R10" s="3"/>
      <c r="S10" s="3"/>
      <c r="T10" s="3"/>
      <c r="U10" s="3" t="s">
        <v>55</v>
      </c>
      <c r="V10" s="3">
        <v>2</v>
      </c>
      <c r="W10" s="3" t="s">
        <v>40</v>
      </c>
      <c r="X10" s="3"/>
      <c r="Y10" s="10" t="s">
        <v>38</v>
      </c>
      <c r="Z10" s="3"/>
      <c r="AA10" s="3"/>
    </row>
    <row r="11" ht="76.8" spans="1:27">
      <c r="A11" s="2"/>
      <c r="B11" s="3">
        <v>7</v>
      </c>
      <c r="C11" s="4" t="s">
        <v>56</v>
      </c>
      <c r="D11" s="4">
        <v>22125012</v>
      </c>
      <c r="E11" s="4" t="s">
        <v>36</v>
      </c>
      <c r="F11" s="4" t="s">
        <v>37</v>
      </c>
      <c r="G11" s="3">
        <f t="shared" si="0"/>
        <v>0.5</v>
      </c>
      <c r="H11" s="5" t="s">
        <v>57</v>
      </c>
      <c r="I11" s="5"/>
      <c r="J11" s="3"/>
      <c r="K11" s="3"/>
      <c r="L11" s="3"/>
      <c r="M11" s="5"/>
      <c r="N11" s="3"/>
      <c r="O11" s="3"/>
      <c r="P11" s="3" t="s">
        <v>58</v>
      </c>
      <c r="Q11" s="3"/>
      <c r="R11" s="3"/>
      <c r="S11" s="3"/>
      <c r="T11" s="3"/>
      <c r="U11" s="3"/>
      <c r="V11" s="3"/>
      <c r="W11" s="3" t="s">
        <v>58</v>
      </c>
      <c r="X11" s="3"/>
      <c r="Y11" s="3" t="s">
        <v>38</v>
      </c>
      <c r="Z11" s="3" t="s">
        <v>59</v>
      </c>
      <c r="AA11" s="3">
        <v>1</v>
      </c>
    </row>
    <row r="12" ht="19.2" spans="1:27">
      <c r="A12" s="2"/>
      <c r="B12" s="3">
        <v>8</v>
      </c>
      <c r="C12" s="4" t="s">
        <v>60</v>
      </c>
      <c r="D12" s="4">
        <v>22125092</v>
      </c>
      <c r="E12" s="4" t="s">
        <v>36</v>
      </c>
      <c r="F12" s="4" t="s">
        <v>44</v>
      </c>
      <c r="G12" s="3">
        <f t="shared" si="0"/>
        <v>0.25</v>
      </c>
      <c r="H12" s="5" t="s">
        <v>57</v>
      </c>
      <c r="I12" s="5"/>
      <c r="J12" s="3"/>
      <c r="K12" s="3"/>
      <c r="L12" s="3"/>
      <c r="M12" s="5"/>
      <c r="N12" s="3"/>
      <c r="O12" s="3"/>
      <c r="P12" s="3" t="s">
        <v>58</v>
      </c>
      <c r="Q12" s="3"/>
      <c r="R12" s="3"/>
      <c r="S12" s="3"/>
      <c r="T12" s="3"/>
      <c r="U12" s="3"/>
      <c r="V12" s="3"/>
      <c r="W12" s="3" t="s">
        <v>58</v>
      </c>
      <c r="X12" s="3"/>
      <c r="Y12" s="10" t="s">
        <v>38</v>
      </c>
      <c r="Z12" s="3" t="s">
        <v>42</v>
      </c>
      <c r="AA12" s="3">
        <v>0.5</v>
      </c>
    </row>
    <row r="13" ht="19.2" spans="1:27">
      <c r="A13" s="2"/>
      <c r="B13" s="3">
        <v>9</v>
      </c>
      <c r="C13" s="6" t="s">
        <v>61</v>
      </c>
      <c r="D13" s="4">
        <v>22125059</v>
      </c>
      <c r="E13" s="4" t="s">
        <v>36</v>
      </c>
      <c r="F13" s="4" t="s">
        <v>44</v>
      </c>
      <c r="G13" s="3">
        <f t="shared" si="0"/>
        <v>0.25</v>
      </c>
      <c r="H13" s="5" t="s">
        <v>57</v>
      </c>
      <c r="I13" s="5"/>
      <c r="J13" s="3"/>
      <c r="K13" s="3"/>
      <c r="L13" s="3"/>
      <c r="M13" s="5"/>
      <c r="N13" s="3"/>
      <c r="O13" s="3"/>
      <c r="P13" s="3" t="s">
        <v>58</v>
      </c>
      <c r="Q13" s="3"/>
      <c r="R13" s="3"/>
      <c r="S13" s="3"/>
      <c r="T13" s="3"/>
      <c r="U13" s="3"/>
      <c r="V13" s="3"/>
      <c r="W13" s="3" t="s">
        <v>58</v>
      </c>
      <c r="X13" s="3"/>
      <c r="Y13" s="10" t="s">
        <v>38</v>
      </c>
      <c r="Z13" s="3" t="s">
        <v>50</v>
      </c>
      <c r="AA13" s="3">
        <v>0.5</v>
      </c>
    </row>
    <row r="14" spans="1:27">
      <c r="A14" s="2"/>
      <c r="B14" s="3">
        <v>10</v>
      </c>
      <c r="C14" s="4" t="s">
        <v>62</v>
      </c>
      <c r="D14" s="4">
        <v>22125140</v>
      </c>
      <c r="E14" s="4" t="s">
        <v>36</v>
      </c>
      <c r="F14" s="4" t="s">
        <v>48</v>
      </c>
      <c r="G14" s="3">
        <f t="shared" si="0"/>
        <v>0</v>
      </c>
      <c r="H14" s="5" t="s">
        <v>57</v>
      </c>
      <c r="I14" s="5"/>
      <c r="J14" s="3"/>
      <c r="K14" s="3"/>
      <c r="L14" s="3"/>
      <c r="M14" s="5"/>
      <c r="N14" s="3"/>
      <c r="O14" s="3"/>
      <c r="P14" s="3" t="s">
        <v>58</v>
      </c>
      <c r="Q14" s="3"/>
      <c r="R14" s="3"/>
      <c r="S14" s="3"/>
      <c r="T14" s="3"/>
      <c r="U14" s="3"/>
      <c r="V14" s="3"/>
      <c r="W14" s="3" t="s">
        <v>58</v>
      </c>
      <c r="X14" s="3"/>
      <c r="Y14" s="10" t="s">
        <v>38</v>
      </c>
      <c r="Z14" s="3"/>
      <c r="AA14" s="3"/>
    </row>
    <row r="15" ht="19.2" spans="1:27">
      <c r="A15" s="2"/>
      <c r="B15" s="3">
        <v>11</v>
      </c>
      <c r="C15" s="4" t="s">
        <v>63</v>
      </c>
      <c r="D15" s="4">
        <v>22125148</v>
      </c>
      <c r="E15" s="4" t="s">
        <v>36</v>
      </c>
      <c r="F15" s="4" t="s">
        <v>44</v>
      </c>
      <c r="G15" s="3">
        <f t="shared" si="0"/>
        <v>0</v>
      </c>
      <c r="H15" s="5" t="s">
        <v>57</v>
      </c>
      <c r="I15" s="5"/>
      <c r="J15" s="3"/>
      <c r="K15" s="3"/>
      <c r="L15" s="3"/>
      <c r="M15" s="5"/>
      <c r="N15" s="3"/>
      <c r="O15" s="3"/>
      <c r="P15" s="3" t="s">
        <v>58</v>
      </c>
      <c r="Q15" s="3"/>
      <c r="R15" s="3"/>
      <c r="S15" s="3"/>
      <c r="T15" s="3"/>
      <c r="U15" s="3"/>
      <c r="V15" s="3"/>
      <c r="W15" s="3" t="s">
        <v>58</v>
      </c>
      <c r="X15" s="3"/>
      <c r="Y15" s="10" t="s">
        <v>38</v>
      </c>
      <c r="Z15" s="3"/>
      <c r="AA15" s="3"/>
    </row>
    <row r="16" ht="19.2" spans="1:27">
      <c r="A16" s="2"/>
      <c r="B16" s="3">
        <v>12</v>
      </c>
      <c r="C16" s="4" t="s">
        <v>64</v>
      </c>
      <c r="D16" s="4">
        <v>22125006</v>
      </c>
      <c r="E16" s="6" t="s">
        <v>36</v>
      </c>
      <c r="F16" s="4" t="s">
        <v>44</v>
      </c>
      <c r="G16" s="3">
        <f t="shared" si="0"/>
        <v>0</v>
      </c>
      <c r="H16" s="5" t="s">
        <v>57</v>
      </c>
      <c r="I16" s="5"/>
      <c r="J16" s="3"/>
      <c r="K16" s="3"/>
      <c r="L16" s="3"/>
      <c r="M16" s="5"/>
      <c r="N16" s="3"/>
      <c r="O16" s="3"/>
      <c r="P16" s="3" t="s">
        <v>58</v>
      </c>
      <c r="Q16" s="3"/>
      <c r="R16" s="3"/>
      <c r="S16" s="3"/>
      <c r="T16" s="3"/>
      <c r="U16" s="3"/>
      <c r="V16" s="3"/>
      <c r="W16" s="3" t="s">
        <v>58</v>
      </c>
      <c r="X16" s="3"/>
      <c r="Y16" s="10" t="s">
        <v>38</v>
      </c>
      <c r="Z16" s="3"/>
      <c r="AA16" s="3"/>
    </row>
    <row r="17" ht="19.2" spans="1:27">
      <c r="A17" s="2"/>
      <c r="B17" s="3">
        <v>13</v>
      </c>
      <c r="C17" s="4" t="s">
        <v>65</v>
      </c>
      <c r="D17" s="4">
        <v>22125190</v>
      </c>
      <c r="E17" s="4" t="s">
        <v>36</v>
      </c>
      <c r="F17" s="4" t="s">
        <v>37</v>
      </c>
      <c r="G17" s="3">
        <f t="shared" si="0"/>
        <v>0</v>
      </c>
      <c r="H17" s="5" t="s">
        <v>57</v>
      </c>
      <c r="I17" s="5"/>
      <c r="J17" s="3"/>
      <c r="K17" s="3"/>
      <c r="L17" s="3"/>
      <c r="M17" s="5"/>
      <c r="N17" s="3"/>
      <c r="O17" s="3"/>
      <c r="P17" s="3" t="s">
        <v>58</v>
      </c>
      <c r="Q17" s="3"/>
      <c r="R17" s="3"/>
      <c r="S17" s="3"/>
      <c r="T17" s="3"/>
      <c r="U17" s="3"/>
      <c r="V17" s="3"/>
      <c r="W17" s="3" t="s">
        <v>58</v>
      </c>
      <c r="X17" s="24"/>
      <c r="Y17" s="10" t="s">
        <v>38</v>
      </c>
      <c r="Z17" s="24"/>
      <c r="AA17" s="24"/>
    </row>
    <row r="18" ht="19.2" spans="1:27">
      <c r="A18" s="2"/>
      <c r="B18" s="3">
        <v>14</v>
      </c>
      <c r="C18" s="4" t="s">
        <v>66</v>
      </c>
      <c r="D18" s="4">
        <v>22125192</v>
      </c>
      <c r="E18" s="4" t="s">
        <v>36</v>
      </c>
      <c r="F18" s="4" t="s">
        <v>44</v>
      </c>
      <c r="G18" s="3">
        <f t="shared" si="0"/>
        <v>0</v>
      </c>
      <c r="H18" s="5" t="s">
        <v>57</v>
      </c>
      <c r="I18" s="5"/>
      <c r="J18" s="3"/>
      <c r="K18" s="3"/>
      <c r="L18" s="3"/>
      <c r="M18" s="5"/>
      <c r="N18" s="3"/>
      <c r="O18" s="3"/>
      <c r="P18" s="3" t="s">
        <v>58</v>
      </c>
      <c r="Q18" s="3"/>
      <c r="R18" s="3"/>
      <c r="S18" s="3"/>
      <c r="T18" s="3"/>
      <c r="U18" s="3"/>
      <c r="V18" s="3"/>
      <c r="W18" s="3" t="s">
        <v>58</v>
      </c>
      <c r="X18" s="3"/>
      <c r="Y18" s="10" t="s">
        <v>38</v>
      </c>
      <c r="Z18" s="3"/>
      <c r="AA18" s="3"/>
    </row>
    <row r="19" ht="86.4" spans="1:27">
      <c r="A19" s="2" t="s">
        <v>67</v>
      </c>
      <c r="B19" s="3">
        <v>1</v>
      </c>
      <c r="C19" s="4" t="s">
        <v>68</v>
      </c>
      <c r="D19" s="4">
        <v>22225054</v>
      </c>
      <c r="E19" s="4" t="s">
        <v>36</v>
      </c>
      <c r="F19" s="4" t="s">
        <v>69</v>
      </c>
      <c r="G19" s="7">
        <f t="shared" si="0"/>
        <v>62.12</v>
      </c>
      <c r="H19" s="5" t="s">
        <v>38</v>
      </c>
      <c r="I19" s="5" t="s">
        <v>70</v>
      </c>
      <c r="J19" s="3">
        <v>30</v>
      </c>
      <c r="K19" s="3"/>
      <c r="L19" s="3"/>
      <c r="M19" s="5"/>
      <c r="N19" s="3"/>
      <c r="O19" s="7">
        <v>89.24</v>
      </c>
      <c r="P19" s="3" t="s">
        <v>40</v>
      </c>
      <c r="Q19" s="3"/>
      <c r="R19" s="3"/>
      <c r="S19" s="3"/>
      <c r="T19" s="3"/>
      <c r="U19" s="3" t="s">
        <v>71</v>
      </c>
      <c r="V19" s="3">
        <v>4</v>
      </c>
      <c r="W19" s="3" t="s">
        <v>40</v>
      </c>
      <c r="X19" s="3"/>
      <c r="Y19" s="10" t="s">
        <v>38</v>
      </c>
      <c r="Z19" s="3" t="s">
        <v>72</v>
      </c>
      <c r="AA19" s="3">
        <v>1</v>
      </c>
    </row>
    <row r="20" ht="76.8" spans="1:27">
      <c r="A20" s="2"/>
      <c r="B20" s="3">
        <v>2</v>
      </c>
      <c r="C20" s="4" t="s">
        <v>73</v>
      </c>
      <c r="D20" s="3">
        <v>22225168</v>
      </c>
      <c r="E20" s="3" t="s">
        <v>36</v>
      </c>
      <c r="F20" s="6" t="s">
        <v>74</v>
      </c>
      <c r="G20" s="7">
        <f t="shared" si="0"/>
        <v>56.825</v>
      </c>
      <c r="H20" s="5" t="s">
        <v>38</v>
      </c>
      <c r="I20" s="5"/>
      <c r="J20" s="3"/>
      <c r="K20" s="3" t="s">
        <v>75</v>
      </c>
      <c r="L20" s="3">
        <v>16</v>
      </c>
      <c r="M20" s="5"/>
      <c r="N20" s="3"/>
      <c r="O20" s="7">
        <v>89.15</v>
      </c>
      <c r="P20" s="3" t="s">
        <v>40</v>
      </c>
      <c r="Q20" s="3"/>
      <c r="R20" s="3"/>
      <c r="S20" s="3" t="s">
        <v>76</v>
      </c>
      <c r="T20" s="3"/>
      <c r="U20" s="3" t="s">
        <v>77</v>
      </c>
      <c r="V20" s="3">
        <v>6</v>
      </c>
      <c r="W20" s="3" t="s">
        <v>40</v>
      </c>
      <c r="X20" s="3"/>
      <c r="Y20" s="10" t="s">
        <v>38</v>
      </c>
      <c r="Z20" s="3" t="s">
        <v>78</v>
      </c>
      <c r="AA20" s="3">
        <v>2.5</v>
      </c>
    </row>
    <row r="21" ht="153.6" spans="1:27">
      <c r="A21" s="2"/>
      <c r="B21" s="3">
        <v>3</v>
      </c>
      <c r="C21" s="4" t="s">
        <v>79</v>
      </c>
      <c r="D21" s="3">
        <v>22225063</v>
      </c>
      <c r="E21" s="3" t="s">
        <v>36</v>
      </c>
      <c r="F21" s="6" t="s">
        <v>74</v>
      </c>
      <c r="G21" s="7">
        <f t="shared" si="0"/>
        <v>53.45</v>
      </c>
      <c r="H21" s="5" t="s">
        <v>38</v>
      </c>
      <c r="I21" s="5"/>
      <c r="J21" s="3"/>
      <c r="K21" s="3" t="s">
        <v>80</v>
      </c>
      <c r="L21" s="3">
        <v>6</v>
      </c>
      <c r="M21" s="5"/>
      <c r="N21" s="3"/>
      <c r="O21" s="7">
        <v>91.9</v>
      </c>
      <c r="P21" s="3" t="s">
        <v>40</v>
      </c>
      <c r="Q21" s="3" t="s">
        <v>81</v>
      </c>
      <c r="R21" s="3"/>
      <c r="S21" s="3" t="s">
        <v>82</v>
      </c>
      <c r="T21" s="3"/>
      <c r="U21" s="25" t="s">
        <v>83</v>
      </c>
      <c r="V21" s="3">
        <v>4</v>
      </c>
      <c r="W21" s="3" t="s">
        <v>40</v>
      </c>
      <c r="X21" s="3" t="s">
        <v>84</v>
      </c>
      <c r="Y21" s="3" t="s">
        <v>38</v>
      </c>
      <c r="Z21" s="3" t="s">
        <v>85</v>
      </c>
      <c r="AA21" s="3">
        <v>5</v>
      </c>
    </row>
    <row r="22" ht="96" spans="1:27">
      <c r="A22" s="2"/>
      <c r="B22" s="3">
        <v>4</v>
      </c>
      <c r="C22" s="4" t="s">
        <v>86</v>
      </c>
      <c r="D22" s="3">
        <v>22225061</v>
      </c>
      <c r="E22" s="3" t="s">
        <v>36</v>
      </c>
      <c r="F22" s="3" t="s">
        <v>74</v>
      </c>
      <c r="G22" s="7">
        <f t="shared" si="0"/>
        <v>52.645</v>
      </c>
      <c r="H22" s="5" t="s">
        <v>38</v>
      </c>
      <c r="I22" s="5" t="s">
        <v>87</v>
      </c>
      <c r="J22" s="3">
        <v>15</v>
      </c>
      <c r="K22" s="3"/>
      <c r="L22" s="3"/>
      <c r="M22" s="5"/>
      <c r="N22" s="3"/>
      <c r="O22" s="7">
        <v>89.29</v>
      </c>
      <c r="P22" s="3" t="s">
        <v>40</v>
      </c>
      <c r="Q22" s="3"/>
      <c r="R22" s="3"/>
      <c r="S22" s="3"/>
      <c r="T22" s="3"/>
      <c r="U22" s="3"/>
      <c r="V22" s="3"/>
      <c r="W22" s="3" t="s">
        <v>58</v>
      </c>
      <c r="X22" s="3"/>
      <c r="Y22" s="10" t="s">
        <v>38</v>
      </c>
      <c r="Z22" s="10" t="s">
        <v>88</v>
      </c>
      <c r="AA22" s="3">
        <v>1</v>
      </c>
    </row>
    <row r="23" ht="19.2" spans="1:27">
      <c r="A23" s="2"/>
      <c r="B23" s="3">
        <v>5</v>
      </c>
      <c r="C23" s="4" t="s">
        <v>89</v>
      </c>
      <c r="D23" s="4">
        <v>22225020</v>
      </c>
      <c r="E23" s="4" t="s">
        <v>36</v>
      </c>
      <c r="F23" s="4" t="s">
        <v>90</v>
      </c>
      <c r="G23" s="7">
        <f t="shared" si="0"/>
        <v>47.152</v>
      </c>
      <c r="H23" s="5" t="s">
        <v>38</v>
      </c>
      <c r="I23" s="5"/>
      <c r="J23" s="3"/>
      <c r="K23" s="3"/>
      <c r="L23" s="3"/>
      <c r="M23" s="5"/>
      <c r="N23" s="3"/>
      <c r="O23" s="7">
        <v>88.304</v>
      </c>
      <c r="P23" s="3" t="s">
        <v>40</v>
      </c>
      <c r="Q23" s="3"/>
      <c r="R23" s="3"/>
      <c r="S23" s="3"/>
      <c r="T23" s="3"/>
      <c r="U23" s="3" t="s">
        <v>91</v>
      </c>
      <c r="V23" s="3">
        <v>6</v>
      </c>
      <c r="W23" s="3" t="s">
        <v>40</v>
      </c>
      <c r="X23" s="3"/>
      <c r="Y23" s="10" t="s">
        <v>38</v>
      </c>
      <c r="Z23" s="3"/>
      <c r="AA23" s="3"/>
    </row>
    <row r="24" ht="38.4" spans="1:27">
      <c r="A24" s="2"/>
      <c r="B24" s="3">
        <v>6</v>
      </c>
      <c r="C24" s="4" t="s">
        <v>92</v>
      </c>
      <c r="D24" s="4">
        <v>22225170</v>
      </c>
      <c r="E24" s="4" t="s">
        <v>36</v>
      </c>
      <c r="F24" s="4" t="s">
        <v>69</v>
      </c>
      <c r="G24" s="7">
        <f t="shared" si="0"/>
        <v>44.79</v>
      </c>
      <c r="H24" s="5" t="s">
        <v>38</v>
      </c>
      <c r="I24" s="5"/>
      <c r="J24" s="3"/>
      <c r="K24" s="3"/>
      <c r="L24" s="3"/>
      <c r="M24" s="5"/>
      <c r="N24" s="3"/>
      <c r="O24" s="7">
        <v>88.58</v>
      </c>
      <c r="P24" s="3" t="s">
        <v>40</v>
      </c>
      <c r="Q24" s="3"/>
      <c r="R24" s="3"/>
      <c r="S24" s="3"/>
      <c r="T24" s="3"/>
      <c r="U24" s="3"/>
      <c r="V24" s="3"/>
      <c r="W24" s="3" t="s">
        <v>58</v>
      </c>
      <c r="X24" s="3"/>
      <c r="Y24" s="3" t="s">
        <v>38</v>
      </c>
      <c r="Z24" s="3" t="s">
        <v>93</v>
      </c>
      <c r="AA24" s="3">
        <v>1</v>
      </c>
    </row>
    <row r="25" ht="48" spans="1:27">
      <c r="A25" s="2"/>
      <c r="B25" s="3">
        <v>7</v>
      </c>
      <c r="C25" s="4" t="s">
        <v>94</v>
      </c>
      <c r="D25" s="4">
        <v>22225021</v>
      </c>
      <c r="E25" s="4" t="s">
        <v>36</v>
      </c>
      <c r="F25" s="4" t="s">
        <v>69</v>
      </c>
      <c r="G25" s="7">
        <f t="shared" si="0"/>
        <v>44.77</v>
      </c>
      <c r="H25" s="5" t="s">
        <v>57</v>
      </c>
      <c r="I25" s="5"/>
      <c r="J25" s="3"/>
      <c r="K25" s="3"/>
      <c r="L25" s="3"/>
      <c r="M25" s="5"/>
      <c r="N25" s="3"/>
      <c r="O25" s="7">
        <v>85.54</v>
      </c>
      <c r="P25" s="3" t="s">
        <v>58</v>
      </c>
      <c r="Q25" s="3"/>
      <c r="R25" s="3"/>
      <c r="S25" s="3"/>
      <c r="T25" s="3"/>
      <c r="U25" s="3" t="s">
        <v>95</v>
      </c>
      <c r="V25" s="3">
        <v>3</v>
      </c>
      <c r="W25" s="3" t="s">
        <v>40</v>
      </c>
      <c r="X25" s="3"/>
      <c r="Y25" s="10" t="s">
        <v>38</v>
      </c>
      <c r="Z25" s="3" t="s">
        <v>96</v>
      </c>
      <c r="AA25" s="3">
        <v>1</v>
      </c>
    </row>
    <row r="26" spans="1:27">
      <c r="A26" s="2"/>
      <c r="B26" s="3">
        <v>8</v>
      </c>
      <c r="C26" s="4" t="s">
        <v>97</v>
      </c>
      <c r="D26" s="4">
        <v>22225079</v>
      </c>
      <c r="E26" s="4" t="s">
        <v>36</v>
      </c>
      <c r="F26" s="4" t="s">
        <v>98</v>
      </c>
      <c r="G26" s="7">
        <f t="shared" si="0"/>
        <v>44.685</v>
      </c>
      <c r="H26" s="5" t="s">
        <v>57</v>
      </c>
      <c r="I26" s="5"/>
      <c r="J26" s="3"/>
      <c r="K26" s="3"/>
      <c r="L26" s="3"/>
      <c r="M26" s="5"/>
      <c r="N26" s="3"/>
      <c r="O26" s="3">
        <v>89.37</v>
      </c>
      <c r="P26" s="3" t="s">
        <v>40</v>
      </c>
      <c r="Q26" s="3"/>
      <c r="R26" s="3"/>
      <c r="S26" s="3"/>
      <c r="T26" s="3"/>
      <c r="U26" s="3"/>
      <c r="V26" s="3"/>
      <c r="W26" s="3" t="s">
        <v>58</v>
      </c>
      <c r="X26" s="3"/>
      <c r="Y26" s="3" t="s">
        <v>38</v>
      </c>
      <c r="Z26" s="3"/>
      <c r="AA26" s="3"/>
    </row>
    <row r="27" ht="67.2" spans="1:27">
      <c r="A27" s="2"/>
      <c r="B27" s="3">
        <v>9</v>
      </c>
      <c r="C27" s="3" t="s">
        <v>99</v>
      </c>
      <c r="D27" s="3">
        <v>22225183</v>
      </c>
      <c r="E27" s="3" t="s">
        <v>36</v>
      </c>
      <c r="F27" s="3" t="s">
        <v>74</v>
      </c>
      <c r="G27" s="7">
        <f t="shared" si="0"/>
        <v>44.46</v>
      </c>
      <c r="H27" s="5" t="s">
        <v>57</v>
      </c>
      <c r="I27" s="5" t="s">
        <v>100</v>
      </c>
      <c r="J27" s="3">
        <v>4</v>
      </c>
      <c r="K27" s="3"/>
      <c r="L27" s="3"/>
      <c r="M27" s="5"/>
      <c r="N27" s="3"/>
      <c r="O27" s="7">
        <v>82.92</v>
      </c>
      <c r="P27" s="3" t="s">
        <v>58</v>
      </c>
      <c r="Q27" s="3"/>
      <c r="R27" s="3"/>
      <c r="S27" s="3"/>
      <c r="T27" s="3"/>
      <c r="U27" s="3"/>
      <c r="V27" s="3"/>
      <c r="W27" s="3" t="s">
        <v>58</v>
      </c>
      <c r="X27" s="3"/>
      <c r="Y27" s="10" t="s">
        <v>38</v>
      </c>
      <c r="Z27" s="3" t="s">
        <v>101</v>
      </c>
      <c r="AA27" s="3">
        <v>2</v>
      </c>
    </row>
    <row r="28" ht="144" spans="1:27">
      <c r="A28" s="2"/>
      <c r="B28" s="3">
        <v>10</v>
      </c>
      <c r="C28" s="4" t="s">
        <v>102</v>
      </c>
      <c r="D28" s="4">
        <v>22225105</v>
      </c>
      <c r="E28" s="4" t="s">
        <v>36</v>
      </c>
      <c r="F28" s="4" t="s">
        <v>103</v>
      </c>
      <c r="G28" s="7">
        <f t="shared" si="0"/>
        <v>44.31</v>
      </c>
      <c r="H28" s="5" t="s">
        <v>57</v>
      </c>
      <c r="I28" s="5"/>
      <c r="J28" s="3"/>
      <c r="K28" s="3"/>
      <c r="L28" s="3"/>
      <c r="M28" s="5"/>
      <c r="N28" s="3"/>
      <c r="O28" s="7">
        <v>86.62</v>
      </c>
      <c r="P28" s="3" t="s">
        <v>58</v>
      </c>
      <c r="Q28" s="3" t="s">
        <v>104</v>
      </c>
      <c r="R28" s="3"/>
      <c r="S28" s="3"/>
      <c r="T28" s="3"/>
      <c r="U28" s="3" t="s">
        <v>105</v>
      </c>
      <c r="V28" s="3"/>
      <c r="W28" s="3" t="s">
        <v>58</v>
      </c>
      <c r="X28" s="3"/>
      <c r="Y28" s="10" t="s">
        <v>38</v>
      </c>
      <c r="Z28" s="3" t="s">
        <v>106</v>
      </c>
      <c r="AA28" s="3">
        <v>2</v>
      </c>
    </row>
    <row r="29" ht="28.8" spans="1:27">
      <c r="A29" s="2"/>
      <c r="B29" s="3">
        <v>11</v>
      </c>
      <c r="C29" s="4" t="s">
        <v>107</v>
      </c>
      <c r="D29" s="4">
        <v>22225122</v>
      </c>
      <c r="E29" s="4" t="s">
        <v>36</v>
      </c>
      <c r="F29" s="4" t="s">
        <v>74</v>
      </c>
      <c r="G29" s="7">
        <f t="shared" si="0"/>
        <v>44.07</v>
      </c>
      <c r="H29" s="5" t="s">
        <v>57</v>
      </c>
      <c r="I29" s="5"/>
      <c r="J29" s="3"/>
      <c r="K29" s="3"/>
      <c r="L29" s="3"/>
      <c r="M29" s="5"/>
      <c r="N29" s="3"/>
      <c r="O29" s="7">
        <v>85.64</v>
      </c>
      <c r="P29" s="3" t="s">
        <v>58</v>
      </c>
      <c r="Q29" s="3"/>
      <c r="R29" s="3"/>
      <c r="S29" s="3"/>
      <c r="T29" s="3"/>
      <c r="U29" s="3" t="s">
        <v>108</v>
      </c>
      <c r="V29" s="3">
        <v>2</v>
      </c>
      <c r="W29" s="3" t="s">
        <v>40</v>
      </c>
      <c r="X29" s="3"/>
      <c r="Y29" s="10" t="s">
        <v>38</v>
      </c>
      <c r="Z29" s="3" t="s">
        <v>109</v>
      </c>
      <c r="AA29" s="3">
        <v>0.5</v>
      </c>
    </row>
    <row r="30" ht="19.2" spans="1:27">
      <c r="A30" s="2"/>
      <c r="B30" s="3">
        <v>12</v>
      </c>
      <c r="C30" s="4" t="s">
        <v>110</v>
      </c>
      <c r="D30" s="4">
        <v>22225124</v>
      </c>
      <c r="E30" s="4" t="s">
        <v>36</v>
      </c>
      <c r="F30" s="4" t="s">
        <v>103</v>
      </c>
      <c r="G30" s="7">
        <f t="shared" si="0"/>
        <v>43.78</v>
      </c>
      <c r="H30" s="5" t="s">
        <v>57</v>
      </c>
      <c r="I30" s="5"/>
      <c r="J30" s="3"/>
      <c r="K30" s="3"/>
      <c r="L30" s="3"/>
      <c r="M30" s="5"/>
      <c r="N30" s="3"/>
      <c r="O30" s="7">
        <v>83.56</v>
      </c>
      <c r="P30" s="3" t="s">
        <v>58</v>
      </c>
      <c r="Q30" s="3"/>
      <c r="R30" s="3"/>
      <c r="S30" s="3"/>
      <c r="T30" s="3"/>
      <c r="U30" s="3" t="s">
        <v>111</v>
      </c>
      <c r="V30" s="3">
        <v>4</v>
      </c>
      <c r="W30" s="3" t="s">
        <v>40</v>
      </c>
      <c r="X30" s="3"/>
      <c r="Y30" s="10" t="s">
        <v>38</v>
      </c>
      <c r="Z30" s="3"/>
      <c r="AA30" s="3"/>
    </row>
    <row r="31" ht="38.4" spans="1:27">
      <c r="A31" s="2"/>
      <c r="B31" s="3">
        <v>13</v>
      </c>
      <c r="C31" s="4" t="s">
        <v>112</v>
      </c>
      <c r="D31" s="4">
        <v>22225146</v>
      </c>
      <c r="E31" s="4" t="s">
        <v>36</v>
      </c>
      <c r="F31" s="4" t="s">
        <v>103</v>
      </c>
      <c r="G31" s="7">
        <f t="shared" si="0"/>
        <v>43.725</v>
      </c>
      <c r="H31" s="5" t="s">
        <v>57</v>
      </c>
      <c r="I31" s="5"/>
      <c r="J31" s="3"/>
      <c r="K31" s="3"/>
      <c r="L31" s="3"/>
      <c r="M31" s="5"/>
      <c r="N31" s="3"/>
      <c r="O31" s="7">
        <v>85.45</v>
      </c>
      <c r="P31" s="3" t="s">
        <v>58</v>
      </c>
      <c r="Q31" s="3"/>
      <c r="R31" s="3"/>
      <c r="S31" s="3"/>
      <c r="T31" s="3"/>
      <c r="U31" s="3" t="s">
        <v>113</v>
      </c>
      <c r="V31" s="3">
        <v>2</v>
      </c>
      <c r="W31" s="3" t="s">
        <v>40</v>
      </c>
      <c r="X31" s="3" t="s">
        <v>114</v>
      </c>
      <c r="Y31" s="10" t="s">
        <v>38</v>
      </c>
      <c r="Z31" s="3"/>
      <c r="AA31" s="3"/>
    </row>
    <row r="32" ht="19.2" spans="1:27">
      <c r="A32" s="2"/>
      <c r="B32" s="3">
        <v>14</v>
      </c>
      <c r="C32" s="4" t="s">
        <v>115</v>
      </c>
      <c r="D32" s="4">
        <v>22225006</v>
      </c>
      <c r="E32" s="4" t="s">
        <v>36</v>
      </c>
      <c r="F32" s="4" t="s">
        <v>69</v>
      </c>
      <c r="G32" s="7">
        <f t="shared" si="0"/>
        <v>43.575</v>
      </c>
      <c r="H32" s="5" t="s">
        <v>57</v>
      </c>
      <c r="I32" s="5"/>
      <c r="J32" s="3"/>
      <c r="K32" s="3"/>
      <c r="L32" s="3"/>
      <c r="M32" s="5"/>
      <c r="N32" s="3"/>
      <c r="O32" s="7">
        <v>87.15</v>
      </c>
      <c r="P32" s="3" t="s">
        <v>58</v>
      </c>
      <c r="Q32" s="3" t="s">
        <v>116</v>
      </c>
      <c r="R32" s="3"/>
      <c r="S32" s="3"/>
      <c r="T32" s="3"/>
      <c r="U32" s="3"/>
      <c r="V32" s="3"/>
      <c r="W32" s="3" t="s">
        <v>58</v>
      </c>
      <c r="X32" s="3"/>
      <c r="Y32" s="10" t="s">
        <v>38</v>
      </c>
      <c r="Z32" s="3"/>
      <c r="AA32" s="3"/>
    </row>
    <row r="33" spans="1:27">
      <c r="A33" s="2"/>
      <c r="B33" s="3">
        <v>15</v>
      </c>
      <c r="C33" s="4" t="s">
        <v>117</v>
      </c>
      <c r="D33" s="4">
        <v>22225123</v>
      </c>
      <c r="E33" s="4" t="s">
        <v>36</v>
      </c>
      <c r="F33" s="4" t="s">
        <v>74</v>
      </c>
      <c r="G33" s="7">
        <f t="shared" si="0"/>
        <v>43.22</v>
      </c>
      <c r="H33" s="5" t="s">
        <v>57</v>
      </c>
      <c r="I33" s="5"/>
      <c r="J33" s="3"/>
      <c r="K33" s="3"/>
      <c r="L33" s="3"/>
      <c r="M33" s="5"/>
      <c r="N33" s="3"/>
      <c r="O33" s="7">
        <v>86.44</v>
      </c>
      <c r="P33" s="3" t="s">
        <v>58</v>
      </c>
      <c r="Q33" s="3"/>
      <c r="R33" s="3"/>
      <c r="S33" s="3"/>
      <c r="T33" s="3"/>
      <c r="U33" s="3"/>
      <c r="V33" s="3"/>
      <c r="W33" s="3" t="s">
        <v>58</v>
      </c>
      <c r="X33" s="3"/>
      <c r="Y33" s="10" t="s">
        <v>38</v>
      </c>
      <c r="Z33" s="3"/>
      <c r="AA33" s="3"/>
    </row>
    <row r="34" ht="28.8" spans="1:27">
      <c r="A34" s="2"/>
      <c r="B34" s="3">
        <v>16</v>
      </c>
      <c r="C34" s="8" t="s">
        <v>118</v>
      </c>
      <c r="D34" s="8">
        <v>22225030</v>
      </c>
      <c r="E34" s="8" t="s">
        <v>36</v>
      </c>
      <c r="F34" s="8" t="s">
        <v>69</v>
      </c>
      <c r="G34" s="7">
        <f t="shared" si="0"/>
        <v>43.065</v>
      </c>
      <c r="H34" s="9" t="s">
        <v>57</v>
      </c>
      <c r="I34" s="9"/>
      <c r="J34" s="16"/>
      <c r="K34" s="16"/>
      <c r="L34" s="16"/>
      <c r="M34" s="9"/>
      <c r="N34" s="16"/>
      <c r="O34" s="17">
        <v>85.63</v>
      </c>
      <c r="P34" s="16" t="s">
        <v>58</v>
      </c>
      <c r="Q34" s="16"/>
      <c r="R34" s="16"/>
      <c r="S34" s="16"/>
      <c r="T34" s="16"/>
      <c r="U34" s="16"/>
      <c r="V34" s="16"/>
      <c r="W34" s="3" t="s">
        <v>58</v>
      </c>
      <c r="X34" s="16"/>
      <c r="Y34" s="10" t="s">
        <v>38</v>
      </c>
      <c r="Z34" s="10" t="s">
        <v>119</v>
      </c>
      <c r="AA34" s="16">
        <v>0.5</v>
      </c>
    </row>
    <row r="35" ht="19.2" spans="1:27">
      <c r="A35" s="2"/>
      <c r="B35" s="3">
        <v>17</v>
      </c>
      <c r="C35" s="4" t="s">
        <v>120</v>
      </c>
      <c r="D35" s="4">
        <v>22225185</v>
      </c>
      <c r="E35" s="4" t="s">
        <v>36</v>
      </c>
      <c r="F35" s="4" t="s">
        <v>74</v>
      </c>
      <c r="G35" s="7">
        <f t="shared" si="0"/>
        <v>41.095</v>
      </c>
      <c r="H35" s="5" t="s">
        <v>57</v>
      </c>
      <c r="I35" s="5"/>
      <c r="J35" s="3"/>
      <c r="K35" s="3"/>
      <c r="L35" s="3"/>
      <c r="M35" s="5"/>
      <c r="N35" s="3"/>
      <c r="O35" s="7">
        <v>81.69</v>
      </c>
      <c r="P35" s="3" t="s">
        <v>58</v>
      </c>
      <c r="Q35" s="3"/>
      <c r="R35" s="3"/>
      <c r="S35" s="3"/>
      <c r="T35" s="3"/>
      <c r="U35" s="3"/>
      <c r="V35" s="3"/>
      <c r="W35" s="3" t="s">
        <v>58</v>
      </c>
      <c r="X35" s="3"/>
      <c r="Y35" s="10" t="s">
        <v>38</v>
      </c>
      <c r="Z35" s="3" t="s">
        <v>121</v>
      </c>
      <c r="AA35" s="3">
        <v>0.5</v>
      </c>
    </row>
    <row r="36" ht="124.8" spans="1:27">
      <c r="A36" s="2" t="s">
        <v>122</v>
      </c>
      <c r="B36" s="10">
        <v>1</v>
      </c>
      <c r="C36" s="11" t="s">
        <v>123</v>
      </c>
      <c r="D36" s="11" t="s">
        <v>124</v>
      </c>
      <c r="E36" s="12" t="s">
        <v>36</v>
      </c>
      <c r="F36" s="11" t="s">
        <v>125</v>
      </c>
      <c r="G36" s="10">
        <f t="shared" ref="G36:G73" si="1">(J36+L36+N36)*0.5+(R36+T36+V36+Z36)*0.5</f>
        <v>42</v>
      </c>
      <c r="H36" s="13" t="s">
        <v>38</v>
      </c>
      <c r="I36" s="13" t="s">
        <v>126</v>
      </c>
      <c r="J36" s="10">
        <v>64</v>
      </c>
      <c r="K36" s="10" t="s">
        <v>127</v>
      </c>
      <c r="L36" s="10">
        <v>20</v>
      </c>
      <c r="M36" s="13"/>
      <c r="N36" s="10"/>
      <c r="O36" s="10"/>
      <c r="P36" s="10" t="s">
        <v>40</v>
      </c>
      <c r="Q36" s="10"/>
      <c r="R36" s="10"/>
      <c r="S36" s="10"/>
      <c r="T36" s="10"/>
      <c r="U36" s="10"/>
      <c r="V36" s="10"/>
      <c r="W36" s="10" t="s">
        <v>40</v>
      </c>
      <c r="X36" s="10"/>
      <c r="Y36" s="10" t="s">
        <v>38</v>
      </c>
      <c r="Z36" s="18"/>
      <c r="AA36" s="10" t="s">
        <v>128</v>
      </c>
    </row>
    <row r="37" ht="19.2" spans="1:27">
      <c r="A37" s="2"/>
      <c r="B37" s="10">
        <v>2</v>
      </c>
      <c r="C37" s="11" t="s">
        <v>129</v>
      </c>
      <c r="D37" s="11" t="s">
        <v>130</v>
      </c>
      <c r="E37" s="12" t="s">
        <v>36</v>
      </c>
      <c r="F37" s="11" t="s">
        <v>125</v>
      </c>
      <c r="G37" s="10">
        <f t="shared" si="1"/>
        <v>36.25</v>
      </c>
      <c r="H37" s="14" t="s">
        <v>38</v>
      </c>
      <c r="I37" s="14" t="s">
        <v>131</v>
      </c>
      <c r="J37" s="18">
        <v>60</v>
      </c>
      <c r="K37" s="18"/>
      <c r="L37" s="18"/>
      <c r="M37" s="14" t="s">
        <v>132</v>
      </c>
      <c r="N37" s="18">
        <v>12.5</v>
      </c>
      <c r="O37" s="18"/>
      <c r="P37" s="18" t="s">
        <v>40</v>
      </c>
      <c r="Q37" s="18"/>
      <c r="R37" s="18"/>
      <c r="S37" s="18"/>
      <c r="T37" s="18"/>
      <c r="U37" s="18"/>
      <c r="V37" s="18"/>
      <c r="W37" s="18" t="s">
        <v>58</v>
      </c>
      <c r="X37" s="18"/>
      <c r="Y37" s="10" t="s">
        <v>38</v>
      </c>
      <c r="Z37" s="18"/>
      <c r="AA37" s="18"/>
    </row>
    <row r="38" spans="1:27">
      <c r="A38" s="2"/>
      <c r="B38" s="10">
        <v>3</v>
      </c>
      <c r="C38" s="11" t="s">
        <v>133</v>
      </c>
      <c r="D38" s="11" t="s">
        <v>134</v>
      </c>
      <c r="E38" s="12" t="s">
        <v>36</v>
      </c>
      <c r="F38" s="11" t="s">
        <v>135</v>
      </c>
      <c r="G38" s="10">
        <f t="shared" si="1"/>
        <v>30</v>
      </c>
      <c r="H38" s="13" t="s">
        <v>38</v>
      </c>
      <c r="I38" s="14" t="s">
        <v>136</v>
      </c>
      <c r="J38" s="18">
        <v>60</v>
      </c>
      <c r="K38" s="18"/>
      <c r="L38" s="18"/>
      <c r="M38" s="14"/>
      <c r="N38" s="18"/>
      <c r="O38" s="18"/>
      <c r="P38" s="18" t="s">
        <v>40</v>
      </c>
      <c r="Q38" s="18"/>
      <c r="R38" s="18"/>
      <c r="S38" s="18"/>
      <c r="T38" s="18"/>
      <c r="U38" s="18"/>
      <c r="V38" s="18"/>
      <c r="W38" s="18" t="s">
        <v>58</v>
      </c>
      <c r="X38" s="18"/>
      <c r="Y38" s="10" t="s">
        <v>38</v>
      </c>
      <c r="Z38" s="18"/>
      <c r="AA38" s="18"/>
    </row>
    <row r="39" ht="48" spans="1:27">
      <c r="A39" s="2"/>
      <c r="B39" s="10">
        <v>4</v>
      </c>
      <c r="C39" s="11" t="s">
        <v>137</v>
      </c>
      <c r="D39" s="11" t="s">
        <v>138</v>
      </c>
      <c r="E39" s="12" t="s">
        <v>36</v>
      </c>
      <c r="F39" s="11" t="s">
        <v>125</v>
      </c>
      <c r="G39" s="10">
        <f t="shared" si="1"/>
        <v>23</v>
      </c>
      <c r="H39" s="14" t="s">
        <v>38</v>
      </c>
      <c r="I39" s="14" t="s">
        <v>139</v>
      </c>
      <c r="J39" s="18">
        <v>40</v>
      </c>
      <c r="K39" s="18" t="s">
        <v>140</v>
      </c>
      <c r="L39" s="18">
        <v>6</v>
      </c>
      <c r="M39" s="14"/>
      <c r="N39" s="18"/>
      <c r="O39" s="18"/>
      <c r="P39" s="18" t="s">
        <v>40</v>
      </c>
      <c r="Q39" s="18"/>
      <c r="R39" s="18"/>
      <c r="S39" s="18" t="s">
        <v>141</v>
      </c>
      <c r="T39" s="18"/>
      <c r="U39" s="18" t="s">
        <v>142</v>
      </c>
      <c r="V39" s="10"/>
      <c r="W39" s="18" t="s">
        <v>40</v>
      </c>
      <c r="X39" s="18"/>
      <c r="Y39" s="10" t="s">
        <v>38</v>
      </c>
      <c r="Z39" s="18"/>
      <c r="AA39" s="18" t="s">
        <v>143</v>
      </c>
    </row>
    <row r="40" spans="1:27">
      <c r="A40" s="2"/>
      <c r="B40" s="10">
        <v>5</v>
      </c>
      <c r="C40" s="11" t="s">
        <v>144</v>
      </c>
      <c r="D40" s="11" t="s">
        <v>145</v>
      </c>
      <c r="E40" s="12" t="s">
        <v>36</v>
      </c>
      <c r="F40" s="11" t="s">
        <v>125</v>
      </c>
      <c r="G40" s="10">
        <f t="shared" si="1"/>
        <v>21.25</v>
      </c>
      <c r="H40" s="14" t="s">
        <v>38</v>
      </c>
      <c r="I40" s="14" t="s">
        <v>146</v>
      </c>
      <c r="J40" s="18">
        <v>30</v>
      </c>
      <c r="K40" s="18"/>
      <c r="L40" s="18"/>
      <c r="M40" s="14" t="s">
        <v>147</v>
      </c>
      <c r="N40" s="18">
        <v>12.5</v>
      </c>
      <c r="O40" s="18"/>
      <c r="P40" s="18" t="s">
        <v>40</v>
      </c>
      <c r="Q40" s="18"/>
      <c r="R40" s="18"/>
      <c r="S40" s="18"/>
      <c r="T40" s="18"/>
      <c r="U40" s="18"/>
      <c r="V40" s="18"/>
      <c r="W40" s="18" t="s">
        <v>58</v>
      </c>
      <c r="X40" s="18"/>
      <c r="Y40" s="10" t="s">
        <v>38</v>
      </c>
      <c r="Z40" s="18"/>
      <c r="AA40" s="18"/>
    </row>
    <row r="41" spans="1:27">
      <c r="A41" s="2"/>
      <c r="B41" s="10">
        <v>6</v>
      </c>
      <c r="C41" s="11" t="s">
        <v>148</v>
      </c>
      <c r="D41" s="11" t="s">
        <v>149</v>
      </c>
      <c r="E41" s="12" t="s">
        <v>36</v>
      </c>
      <c r="F41" s="11" t="s">
        <v>150</v>
      </c>
      <c r="G41" s="10">
        <f t="shared" si="1"/>
        <v>20</v>
      </c>
      <c r="H41" s="13" t="s">
        <v>38</v>
      </c>
      <c r="I41" s="14" t="s">
        <v>151</v>
      </c>
      <c r="J41" s="18">
        <v>40</v>
      </c>
      <c r="K41" s="18"/>
      <c r="L41" s="18"/>
      <c r="M41" s="14"/>
      <c r="N41" s="18"/>
      <c r="O41" s="18"/>
      <c r="P41" s="18" t="s">
        <v>40</v>
      </c>
      <c r="Q41" s="18"/>
      <c r="R41" s="18"/>
      <c r="S41" s="18"/>
      <c r="T41" s="18"/>
      <c r="U41" s="18"/>
      <c r="V41" s="18"/>
      <c r="W41" s="18" t="s">
        <v>58</v>
      </c>
      <c r="X41" s="18"/>
      <c r="Y41" s="10" t="s">
        <v>38</v>
      </c>
      <c r="Z41" s="18"/>
      <c r="AA41" s="18"/>
    </row>
    <row r="42" spans="1:27">
      <c r="A42" s="2"/>
      <c r="B42" s="10">
        <v>7</v>
      </c>
      <c r="C42" s="11" t="s">
        <v>152</v>
      </c>
      <c r="D42" s="11" t="s">
        <v>153</v>
      </c>
      <c r="E42" s="12" t="s">
        <v>36</v>
      </c>
      <c r="F42" s="11" t="s">
        <v>154</v>
      </c>
      <c r="G42" s="10">
        <f t="shared" si="1"/>
        <v>20</v>
      </c>
      <c r="H42" s="14" t="s">
        <v>38</v>
      </c>
      <c r="I42" s="14" t="s">
        <v>155</v>
      </c>
      <c r="J42" s="18">
        <v>40</v>
      </c>
      <c r="K42" s="18"/>
      <c r="L42" s="18"/>
      <c r="M42" s="14"/>
      <c r="N42" s="18"/>
      <c r="O42" s="18"/>
      <c r="P42" s="18" t="s">
        <v>40</v>
      </c>
      <c r="Q42" s="18"/>
      <c r="R42" s="18"/>
      <c r="S42" s="18"/>
      <c r="T42" s="18"/>
      <c r="U42" s="18"/>
      <c r="V42" s="18"/>
      <c r="W42" s="18" t="s">
        <v>58</v>
      </c>
      <c r="X42" s="18"/>
      <c r="Y42" s="10" t="s">
        <v>38</v>
      </c>
      <c r="Z42" s="18"/>
      <c r="AA42" s="18"/>
    </row>
    <row r="43" ht="19.2" spans="1:27">
      <c r="A43" s="2"/>
      <c r="B43" s="10">
        <v>8</v>
      </c>
      <c r="C43" s="11" t="s">
        <v>156</v>
      </c>
      <c r="D43" s="11" t="s">
        <v>157</v>
      </c>
      <c r="E43" s="12" t="s">
        <v>36</v>
      </c>
      <c r="F43" s="11" t="s">
        <v>125</v>
      </c>
      <c r="G43" s="10">
        <f t="shared" si="1"/>
        <v>19.25</v>
      </c>
      <c r="H43" s="14" t="s">
        <v>38</v>
      </c>
      <c r="I43" s="14" t="s">
        <v>158</v>
      </c>
      <c r="J43" s="18">
        <v>38</v>
      </c>
      <c r="K43" s="18"/>
      <c r="L43" s="18"/>
      <c r="M43" s="14"/>
      <c r="N43" s="18"/>
      <c r="O43" s="18"/>
      <c r="P43" s="18" t="s">
        <v>40</v>
      </c>
      <c r="Q43" s="18"/>
      <c r="R43" s="18"/>
      <c r="S43" s="18"/>
      <c r="T43" s="18"/>
      <c r="U43" s="18"/>
      <c r="V43" s="10"/>
      <c r="W43" s="18" t="s">
        <v>40</v>
      </c>
      <c r="X43" s="18"/>
      <c r="Y43" s="10" t="s">
        <v>38</v>
      </c>
      <c r="Z43" s="18">
        <v>0.5</v>
      </c>
      <c r="AA43" s="18" t="s">
        <v>159</v>
      </c>
    </row>
    <row r="44" ht="124.8" spans="1:27">
      <c r="A44" s="2"/>
      <c r="B44" s="10">
        <v>9</v>
      </c>
      <c r="C44" s="11" t="s">
        <v>160</v>
      </c>
      <c r="D44" s="11" t="s">
        <v>161</v>
      </c>
      <c r="E44" s="12" t="s">
        <v>36</v>
      </c>
      <c r="F44" s="11" t="s">
        <v>154</v>
      </c>
      <c r="G44" s="10">
        <f t="shared" si="1"/>
        <v>16.5</v>
      </c>
      <c r="H44" s="14" t="s">
        <v>38</v>
      </c>
      <c r="I44" s="14" t="s">
        <v>162</v>
      </c>
      <c r="J44" s="18">
        <v>19</v>
      </c>
      <c r="K44" s="18"/>
      <c r="L44" s="18"/>
      <c r="M44" s="18" t="s">
        <v>163</v>
      </c>
      <c r="N44" s="18">
        <v>12.5</v>
      </c>
      <c r="O44" s="18"/>
      <c r="P44" s="18" t="s">
        <v>40</v>
      </c>
      <c r="Q44" s="18"/>
      <c r="R44" s="18"/>
      <c r="S44" s="10"/>
      <c r="T44" s="10"/>
      <c r="U44" s="18"/>
      <c r="V44" s="18"/>
      <c r="W44" s="18" t="s">
        <v>40</v>
      </c>
      <c r="X44" s="18"/>
      <c r="Y44" s="10" t="s">
        <v>38</v>
      </c>
      <c r="Z44" s="18">
        <v>1.5</v>
      </c>
      <c r="AA44" s="18" t="s">
        <v>164</v>
      </c>
    </row>
    <row r="45" ht="86.4" spans="1:27">
      <c r="A45" s="2"/>
      <c r="B45" s="10">
        <v>10</v>
      </c>
      <c r="C45" s="11" t="s">
        <v>165</v>
      </c>
      <c r="D45" s="11" t="s">
        <v>166</v>
      </c>
      <c r="E45" s="12" t="s">
        <v>36</v>
      </c>
      <c r="F45" s="11" t="s">
        <v>154</v>
      </c>
      <c r="G45" s="10">
        <f t="shared" si="1"/>
        <v>15.5</v>
      </c>
      <c r="H45" s="14" t="s">
        <v>38</v>
      </c>
      <c r="I45" s="14" t="s">
        <v>167</v>
      </c>
      <c r="J45" s="18">
        <v>30</v>
      </c>
      <c r="K45" s="18"/>
      <c r="L45" s="18"/>
      <c r="M45" s="14"/>
      <c r="N45" s="18"/>
      <c r="O45" s="18"/>
      <c r="P45" s="18" t="s">
        <v>40</v>
      </c>
      <c r="Q45" s="18"/>
      <c r="R45" s="18"/>
      <c r="S45" s="18"/>
      <c r="T45" s="18"/>
      <c r="U45" s="18"/>
      <c r="V45" s="18"/>
      <c r="W45" s="18" t="s">
        <v>40</v>
      </c>
      <c r="X45" s="18"/>
      <c r="Y45" s="10" t="s">
        <v>38</v>
      </c>
      <c r="Z45" s="18">
        <v>1</v>
      </c>
      <c r="AA45" s="18" t="s">
        <v>168</v>
      </c>
    </row>
    <row r="46" ht="28.8" spans="1:27">
      <c r="A46" s="2"/>
      <c r="B46" s="10">
        <v>11</v>
      </c>
      <c r="C46" s="11" t="s">
        <v>169</v>
      </c>
      <c r="D46" s="11" t="s">
        <v>170</v>
      </c>
      <c r="E46" s="12" t="s">
        <v>36</v>
      </c>
      <c r="F46" s="11" t="s">
        <v>135</v>
      </c>
      <c r="G46" s="10">
        <f t="shared" si="1"/>
        <v>15.25</v>
      </c>
      <c r="H46" s="14" t="s">
        <v>38</v>
      </c>
      <c r="I46" s="14" t="s">
        <v>146</v>
      </c>
      <c r="J46" s="10">
        <v>30</v>
      </c>
      <c r="K46" s="18"/>
      <c r="L46" s="18"/>
      <c r="M46" s="14"/>
      <c r="N46" s="18"/>
      <c r="O46" s="18"/>
      <c r="P46" s="18" t="s">
        <v>40</v>
      </c>
      <c r="Q46" s="18"/>
      <c r="R46" s="18"/>
      <c r="S46" s="18"/>
      <c r="T46" s="18"/>
      <c r="U46" s="10"/>
      <c r="V46" s="10"/>
      <c r="W46" s="18" t="s">
        <v>40</v>
      </c>
      <c r="X46" s="18"/>
      <c r="Y46" s="10" t="s">
        <v>38</v>
      </c>
      <c r="Z46" s="10">
        <v>0.5</v>
      </c>
      <c r="AA46" s="10" t="s">
        <v>171</v>
      </c>
    </row>
    <row r="47" ht="38.4" spans="1:27">
      <c r="A47" s="2"/>
      <c r="B47" s="10">
        <v>12</v>
      </c>
      <c r="C47" s="11" t="s">
        <v>172</v>
      </c>
      <c r="D47" s="11" t="s">
        <v>173</v>
      </c>
      <c r="E47" s="12" t="s">
        <v>36</v>
      </c>
      <c r="F47" s="11" t="s">
        <v>154</v>
      </c>
      <c r="G47" s="10">
        <f t="shared" si="1"/>
        <v>12.5</v>
      </c>
      <c r="H47" s="13" t="s">
        <v>38</v>
      </c>
      <c r="I47" s="13"/>
      <c r="J47" s="10"/>
      <c r="K47" s="10"/>
      <c r="L47" s="10"/>
      <c r="M47" s="13" t="s">
        <v>174</v>
      </c>
      <c r="N47" s="10">
        <v>25</v>
      </c>
      <c r="O47" s="19"/>
      <c r="P47" s="10" t="s">
        <v>40</v>
      </c>
      <c r="Q47" s="10"/>
      <c r="R47" s="10"/>
      <c r="S47" s="10"/>
      <c r="T47" s="10"/>
      <c r="U47" s="10"/>
      <c r="V47" s="10"/>
      <c r="W47" s="10" t="s">
        <v>58</v>
      </c>
      <c r="X47" s="10"/>
      <c r="Y47" s="10" t="s">
        <v>38</v>
      </c>
      <c r="Z47" s="18"/>
      <c r="AA47" s="10"/>
    </row>
    <row r="48" ht="38.4" spans="1:27">
      <c r="A48" s="2"/>
      <c r="B48" s="10">
        <v>13</v>
      </c>
      <c r="C48" s="11" t="s">
        <v>175</v>
      </c>
      <c r="D48" s="11" t="s">
        <v>176</v>
      </c>
      <c r="E48" s="12" t="s">
        <v>36</v>
      </c>
      <c r="F48" s="11" t="s">
        <v>177</v>
      </c>
      <c r="G48" s="10">
        <f t="shared" si="1"/>
        <v>10</v>
      </c>
      <c r="H48" s="14" t="s">
        <v>38</v>
      </c>
      <c r="I48" s="14" t="s">
        <v>178</v>
      </c>
      <c r="J48" s="18">
        <v>4</v>
      </c>
      <c r="K48" s="18" t="s">
        <v>179</v>
      </c>
      <c r="L48" s="18">
        <v>16</v>
      </c>
      <c r="M48" s="14"/>
      <c r="N48" s="18"/>
      <c r="O48" s="18"/>
      <c r="P48" s="18" t="s">
        <v>40</v>
      </c>
      <c r="Q48" s="18"/>
      <c r="R48" s="18"/>
      <c r="S48" s="18"/>
      <c r="T48" s="18"/>
      <c r="U48" s="18"/>
      <c r="V48" s="18"/>
      <c r="W48" s="18" t="s">
        <v>58</v>
      </c>
      <c r="X48" s="18"/>
      <c r="Y48" s="10" t="s">
        <v>38</v>
      </c>
      <c r="Z48" s="18"/>
      <c r="AA48" s="18"/>
    </row>
    <row r="49" ht="38.4" spans="1:27">
      <c r="A49" s="2"/>
      <c r="B49" s="10">
        <v>14</v>
      </c>
      <c r="C49" s="11" t="s">
        <v>180</v>
      </c>
      <c r="D49" s="11" t="s">
        <v>181</v>
      </c>
      <c r="E49" s="12" t="s">
        <v>36</v>
      </c>
      <c r="F49" s="11" t="s">
        <v>125</v>
      </c>
      <c r="G49" s="10">
        <f t="shared" si="1"/>
        <v>6.5</v>
      </c>
      <c r="H49" s="13" t="s">
        <v>38</v>
      </c>
      <c r="I49" s="14"/>
      <c r="J49" s="18"/>
      <c r="K49" s="18"/>
      <c r="L49" s="18"/>
      <c r="M49" s="14" t="s">
        <v>182</v>
      </c>
      <c r="N49" s="18">
        <v>12.5</v>
      </c>
      <c r="O49" s="18"/>
      <c r="P49" s="18" t="s">
        <v>40</v>
      </c>
      <c r="Q49" s="18"/>
      <c r="R49" s="18"/>
      <c r="S49" s="18"/>
      <c r="T49" s="18"/>
      <c r="U49" s="10"/>
      <c r="V49" s="10"/>
      <c r="W49" s="18" t="s">
        <v>40</v>
      </c>
      <c r="X49" s="18"/>
      <c r="Y49" s="10" t="s">
        <v>38</v>
      </c>
      <c r="Z49" s="10">
        <v>0.5</v>
      </c>
      <c r="AA49" s="10" t="s">
        <v>183</v>
      </c>
    </row>
    <row r="50" ht="57.6" spans="1:27">
      <c r="A50" s="2"/>
      <c r="B50" s="10">
        <v>15</v>
      </c>
      <c r="C50" s="11" t="s">
        <v>184</v>
      </c>
      <c r="D50" s="11" t="s">
        <v>185</v>
      </c>
      <c r="E50" s="12" t="s">
        <v>36</v>
      </c>
      <c r="F50" s="11" t="s">
        <v>177</v>
      </c>
      <c r="G50" s="10">
        <f t="shared" si="1"/>
        <v>5</v>
      </c>
      <c r="H50" s="13" t="s">
        <v>38</v>
      </c>
      <c r="I50" s="13"/>
      <c r="J50" s="10"/>
      <c r="K50" s="18" t="s">
        <v>186</v>
      </c>
      <c r="L50" s="10">
        <v>9</v>
      </c>
      <c r="M50" s="13"/>
      <c r="N50" s="10"/>
      <c r="O50" s="10"/>
      <c r="P50" s="10" t="s">
        <v>40</v>
      </c>
      <c r="Q50" s="10"/>
      <c r="R50" s="10"/>
      <c r="S50" s="10"/>
      <c r="T50" s="10"/>
      <c r="U50" s="10"/>
      <c r="V50" s="10"/>
      <c r="W50" s="10" t="s">
        <v>40</v>
      </c>
      <c r="X50" s="10"/>
      <c r="Y50" s="10" t="s">
        <v>38</v>
      </c>
      <c r="Z50" s="10">
        <v>1</v>
      </c>
      <c r="AA50" s="10" t="s">
        <v>187</v>
      </c>
    </row>
    <row r="51" spans="1:27">
      <c r="A51" s="2"/>
      <c r="B51" s="10">
        <v>16</v>
      </c>
      <c r="C51" s="11" t="s">
        <v>188</v>
      </c>
      <c r="D51" s="11" t="s">
        <v>189</v>
      </c>
      <c r="E51" s="12" t="s">
        <v>36</v>
      </c>
      <c r="F51" s="11" t="s">
        <v>154</v>
      </c>
      <c r="G51" s="10">
        <f t="shared" si="1"/>
        <v>2</v>
      </c>
      <c r="H51" s="14" t="s">
        <v>57</v>
      </c>
      <c r="I51" s="14"/>
      <c r="J51" s="18"/>
      <c r="K51" s="18"/>
      <c r="L51" s="18"/>
      <c r="M51" s="14"/>
      <c r="N51" s="18"/>
      <c r="O51" s="20"/>
      <c r="P51" s="18" t="s">
        <v>58</v>
      </c>
      <c r="Q51" s="18"/>
      <c r="R51" s="18"/>
      <c r="S51" s="18"/>
      <c r="T51" s="18"/>
      <c r="U51" s="18" t="s">
        <v>190</v>
      </c>
      <c r="V51" s="18">
        <v>4</v>
      </c>
      <c r="W51" s="18" t="s">
        <v>40</v>
      </c>
      <c r="X51" s="18"/>
      <c r="Y51" s="10" t="s">
        <v>38</v>
      </c>
      <c r="Z51" s="18"/>
      <c r="AA51" s="18" t="s">
        <v>191</v>
      </c>
    </row>
    <row r="52" spans="1:27">
      <c r="A52" s="2"/>
      <c r="B52" s="10">
        <v>17</v>
      </c>
      <c r="C52" s="11" t="s">
        <v>192</v>
      </c>
      <c r="D52" s="11" t="s">
        <v>193</v>
      </c>
      <c r="E52" s="12" t="s">
        <v>36</v>
      </c>
      <c r="F52" s="11" t="s">
        <v>154</v>
      </c>
      <c r="G52" s="10">
        <f t="shared" si="1"/>
        <v>1</v>
      </c>
      <c r="H52" s="13" t="s">
        <v>57</v>
      </c>
      <c r="I52" s="13"/>
      <c r="J52" s="10"/>
      <c r="K52" s="10"/>
      <c r="L52" s="10"/>
      <c r="M52" s="13"/>
      <c r="N52" s="10"/>
      <c r="O52" s="19"/>
      <c r="P52" s="18" t="s">
        <v>58</v>
      </c>
      <c r="Q52" s="10"/>
      <c r="R52" s="10"/>
      <c r="S52" s="10"/>
      <c r="T52" s="10"/>
      <c r="U52" s="10" t="s">
        <v>46</v>
      </c>
      <c r="V52" s="10">
        <v>2</v>
      </c>
      <c r="W52" s="10" t="s">
        <v>40</v>
      </c>
      <c r="X52" s="10"/>
      <c r="Y52" s="10" t="s">
        <v>38</v>
      </c>
      <c r="Z52" s="18"/>
      <c r="AA52" s="10"/>
    </row>
    <row r="53" spans="1:27">
      <c r="A53" s="2"/>
      <c r="B53" s="10">
        <v>18</v>
      </c>
      <c r="C53" s="11" t="s">
        <v>194</v>
      </c>
      <c r="D53" s="11" t="s">
        <v>195</v>
      </c>
      <c r="E53" s="12" t="s">
        <v>36</v>
      </c>
      <c r="F53" s="11" t="s">
        <v>196</v>
      </c>
      <c r="G53" s="10">
        <f t="shared" si="1"/>
        <v>0</v>
      </c>
      <c r="H53" s="13" t="s">
        <v>57</v>
      </c>
      <c r="I53" s="13"/>
      <c r="J53" s="10"/>
      <c r="K53" s="10"/>
      <c r="L53" s="10"/>
      <c r="M53" s="13"/>
      <c r="N53" s="10"/>
      <c r="O53" s="10"/>
      <c r="P53" s="18" t="s">
        <v>58</v>
      </c>
      <c r="Q53" s="10"/>
      <c r="R53" s="10"/>
      <c r="S53" s="10"/>
      <c r="T53" s="10"/>
      <c r="U53" s="10"/>
      <c r="V53" s="10"/>
      <c r="W53" s="10" t="s">
        <v>58</v>
      </c>
      <c r="X53" s="10"/>
      <c r="Y53" s="10" t="s">
        <v>38</v>
      </c>
      <c r="Z53" s="18"/>
      <c r="AA53" s="10"/>
    </row>
    <row r="54" spans="1:27">
      <c r="A54" s="2"/>
      <c r="B54" s="10">
        <v>18</v>
      </c>
      <c r="C54" s="11" t="s">
        <v>197</v>
      </c>
      <c r="D54" s="11" t="s">
        <v>198</v>
      </c>
      <c r="E54" s="12" t="s">
        <v>36</v>
      </c>
      <c r="F54" s="11" t="s">
        <v>196</v>
      </c>
      <c r="G54" s="10">
        <f t="shared" si="1"/>
        <v>0</v>
      </c>
      <c r="H54" s="13" t="s">
        <v>57</v>
      </c>
      <c r="I54" s="13"/>
      <c r="J54" s="10"/>
      <c r="K54" s="10"/>
      <c r="L54" s="10"/>
      <c r="M54" s="13"/>
      <c r="N54" s="10"/>
      <c r="O54" s="10"/>
      <c r="P54" s="18" t="s">
        <v>58</v>
      </c>
      <c r="Q54" s="10"/>
      <c r="R54" s="10"/>
      <c r="S54" s="10"/>
      <c r="T54" s="10"/>
      <c r="U54" s="10"/>
      <c r="V54" s="10"/>
      <c r="W54" s="10" t="s">
        <v>58</v>
      </c>
      <c r="X54" s="10"/>
      <c r="Y54" s="10" t="s">
        <v>38</v>
      </c>
      <c r="Z54" s="18"/>
      <c r="AA54" s="10"/>
    </row>
    <row r="55" spans="1:27">
      <c r="A55" s="2"/>
      <c r="B55" s="10">
        <v>18</v>
      </c>
      <c r="C55" s="11" t="s">
        <v>199</v>
      </c>
      <c r="D55" s="11" t="s">
        <v>200</v>
      </c>
      <c r="E55" s="12" t="s">
        <v>36</v>
      </c>
      <c r="F55" s="11" t="s">
        <v>135</v>
      </c>
      <c r="G55" s="10">
        <f t="shared" si="1"/>
        <v>0</v>
      </c>
      <c r="H55" s="13" t="s">
        <v>57</v>
      </c>
      <c r="I55" s="13"/>
      <c r="J55" s="10"/>
      <c r="K55" s="10"/>
      <c r="L55" s="10"/>
      <c r="M55" s="13"/>
      <c r="N55" s="10"/>
      <c r="O55" s="10"/>
      <c r="P55" s="18" t="s">
        <v>58</v>
      </c>
      <c r="Q55" s="10"/>
      <c r="R55" s="10"/>
      <c r="S55" s="10"/>
      <c r="T55" s="10"/>
      <c r="U55" s="10"/>
      <c r="V55" s="10"/>
      <c r="W55" s="10" t="s">
        <v>58</v>
      </c>
      <c r="X55" s="26"/>
      <c r="Y55" s="10" t="s">
        <v>38</v>
      </c>
      <c r="Z55" s="18"/>
      <c r="AA55" s="26"/>
    </row>
    <row r="56" spans="1:27">
      <c r="A56" s="2"/>
      <c r="B56" s="10">
        <v>18</v>
      </c>
      <c r="C56" s="11" t="s">
        <v>201</v>
      </c>
      <c r="D56" s="11" t="s">
        <v>202</v>
      </c>
      <c r="E56" s="12" t="s">
        <v>36</v>
      </c>
      <c r="F56" s="11" t="s">
        <v>135</v>
      </c>
      <c r="G56" s="10">
        <f t="shared" si="1"/>
        <v>0</v>
      </c>
      <c r="H56" s="13" t="s">
        <v>57</v>
      </c>
      <c r="I56" s="13"/>
      <c r="J56" s="10"/>
      <c r="K56" s="10"/>
      <c r="L56" s="10"/>
      <c r="M56" s="13"/>
      <c r="N56" s="10"/>
      <c r="O56" s="10"/>
      <c r="P56" s="18" t="s">
        <v>58</v>
      </c>
      <c r="Q56" s="10"/>
      <c r="R56" s="10"/>
      <c r="S56" s="10"/>
      <c r="T56" s="10"/>
      <c r="U56" s="10"/>
      <c r="V56" s="10"/>
      <c r="W56" s="10" t="s">
        <v>58</v>
      </c>
      <c r="X56" s="10"/>
      <c r="Y56" s="10" t="s">
        <v>38</v>
      </c>
      <c r="Z56" s="18"/>
      <c r="AA56" s="10"/>
    </row>
    <row r="57" spans="1:27">
      <c r="A57" s="2"/>
      <c r="B57" s="10">
        <v>18</v>
      </c>
      <c r="C57" s="11" t="s">
        <v>203</v>
      </c>
      <c r="D57" s="11" t="s">
        <v>204</v>
      </c>
      <c r="E57" s="12" t="s">
        <v>36</v>
      </c>
      <c r="F57" s="11" t="s">
        <v>135</v>
      </c>
      <c r="G57" s="10">
        <f t="shared" si="1"/>
        <v>0</v>
      </c>
      <c r="H57" s="13" t="s">
        <v>57</v>
      </c>
      <c r="I57" s="13"/>
      <c r="J57" s="10"/>
      <c r="K57" s="10"/>
      <c r="L57" s="10"/>
      <c r="M57" s="13"/>
      <c r="N57" s="10"/>
      <c r="O57" s="19"/>
      <c r="P57" s="18" t="s">
        <v>58</v>
      </c>
      <c r="Q57" s="10"/>
      <c r="R57" s="10"/>
      <c r="S57" s="10"/>
      <c r="T57" s="10"/>
      <c r="U57" s="10"/>
      <c r="V57" s="10"/>
      <c r="W57" s="10" t="s">
        <v>58</v>
      </c>
      <c r="X57" s="10"/>
      <c r="Y57" s="10" t="s">
        <v>38</v>
      </c>
      <c r="Z57" s="18"/>
      <c r="AA57" s="10"/>
    </row>
    <row r="58" spans="1:27">
      <c r="A58" s="2"/>
      <c r="B58" s="10">
        <v>18</v>
      </c>
      <c r="C58" s="11" t="s">
        <v>205</v>
      </c>
      <c r="D58" s="11" t="s">
        <v>206</v>
      </c>
      <c r="E58" s="12" t="s">
        <v>36</v>
      </c>
      <c r="F58" s="11" t="s">
        <v>135</v>
      </c>
      <c r="G58" s="10">
        <f t="shared" si="1"/>
        <v>0</v>
      </c>
      <c r="H58" s="13" t="s">
        <v>57</v>
      </c>
      <c r="I58" s="13"/>
      <c r="J58" s="10"/>
      <c r="K58" s="10"/>
      <c r="L58" s="10"/>
      <c r="M58" s="13"/>
      <c r="N58" s="10"/>
      <c r="O58" s="19"/>
      <c r="P58" s="18" t="s">
        <v>58</v>
      </c>
      <c r="Q58" s="10"/>
      <c r="R58" s="10"/>
      <c r="S58" s="10"/>
      <c r="T58" s="10"/>
      <c r="U58" s="10"/>
      <c r="V58" s="10"/>
      <c r="W58" s="10" t="s">
        <v>58</v>
      </c>
      <c r="X58" s="10"/>
      <c r="Y58" s="10" t="s">
        <v>38</v>
      </c>
      <c r="Z58" s="18"/>
      <c r="AA58" s="10"/>
    </row>
    <row r="59" spans="1:27">
      <c r="A59" s="2"/>
      <c r="B59" s="10">
        <v>18</v>
      </c>
      <c r="C59" s="11" t="s">
        <v>207</v>
      </c>
      <c r="D59" s="11" t="s">
        <v>208</v>
      </c>
      <c r="E59" s="12" t="s">
        <v>36</v>
      </c>
      <c r="F59" s="11" t="s">
        <v>135</v>
      </c>
      <c r="G59" s="10">
        <f t="shared" si="1"/>
        <v>0</v>
      </c>
      <c r="H59" s="13" t="s">
        <v>57</v>
      </c>
      <c r="I59" s="13"/>
      <c r="J59" s="10"/>
      <c r="K59" s="10"/>
      <c r="L59" s="10"/>
      <c r="M59" s="13"/>
      <c r="N59" s="10"/>
      <c r="O59" s="19"/>
      <c r="P59" s="18" t="s">
        <v>58</v>
      </c>
      <c r="Q59" s="10"/>
      <c r="R59" s="10"/>
      <c r="S59" s="10"/>
      <c r="T59" s="10"/>
      <c r="U59" s="10"/>
      <c r="V59" s="10"/>
      <c r="W59" s="10" t="s">
        <v>58</v>
      </c>
      <c r="X59" s="10"/>
      <c r="Y59" s="10" t="s">
        <v>38</v>
      </c>
      <c r="Z59" s="18"/>
      <c r="AA59" s="10"/>
    </row>
    <row r="60" spans="1:27">
      <c r="A60" s="2"/>
      <c r="B60" s="10">
        <v>18</v>
      </c>
      <c r="C60" s="11" t="s">
        <v>209</v>
      </c>
      <c r="D60" s="11" t="s">
        <v>210</v>
      </c>
      <c r="E60" s="12" t="s">
        <v>36</v>
      </c>
      <c r="F60" s="11" t="s">
        <v>150</v>
      </c>
      <c r="G60" s="10">
        <f t="shared" si="1"/>
        <v>0</v>
      </c>
      <c r="H60" s="13" t="s">
        <v>57</v>
      </c>
      <c r="I60" s="13"/>
      <c r="J60" s="10"/>
      <c r="K60" s="10"/>
      <c r="L60" s="10"/>
      <c r="M60" s="13"/>
      <c r="N60" s="10"/>
      <c r="O60" s="19"/>
      <c r="P60" s="18" t="s">
        <v>58</v>
      </c>
      <c r="Q60" s="10"/>
      <c r="R60" s="10"/>
      <c r="S60" s="10"/>
      <c r="T60" s="10"/>
      <c r="U60" s="10"/>
      <c r="V60" s="10"/>
      <c r="W60" s="10" t="s">
        <v>58</v>
      </c>
      <c r="X60" s="10"/>
      <c r="Y60" s="10" t="s">
        <v>38</v>
      </c>
      <c r="Z60" s="18"/>
      <c r="AA60" s="10"/>
    </row>
    <row r="61" spans="1:27">
      <c r="A61" s="2"/>
      <c r="B61" s="10">
        <v>18</v>
      </c>
      <c r="C61" s="11" t="s">
        <v>211</v>
      </c>
      <c r="D61" s="11" t="s">
        <v>212</v>
      </c>
      <c r="E61" s="12" t="s">
        <v>36</v>
      </c>
      <c r="F61" s="11" t="s">
        <v>150</v>
      </c>
      <c r="G61" s="10">
        <f t="shared" si="1"/>
        <v>0</v>
      </c>
      <c r="H61" s="13" t="s">
        <v>57</v>
      </c>
      <c r="I61" s="13"/>
      <c r="J61" s="10"/>
      <c r="K61" s="10"/>
      <c r="L61" s="10"/>
      <c r="M61" s="13"/>
      <c r="N61" s="10"/>
      <c r="O61" s="19"/>
      <c r="P61" s="18" t="s">
        <v>58</v>
      </c>
      <c r="Q61" s="10"/>
      <c r="R61" s="10"/>
      <c r="S61" s="10"/>
      <c r="T61" s="10"/>
      <c r="U61" s="10"/>
      <c r="V61" s="10"/>
      <c r="W61" s="10" t="s">
        <v>58</v>
      </c>
      <c r="X61" s="10"/>
      <c r="Y61" s="10" t="s">
        <v>38</v>
      </c>
      <c r="Z61" s="18"/>
      <c r="AA61" s="10"/>
    </row>
    <row r="62" spans="1:27">
      <c r="A62" s="2"/>
      <c r="B62" s="10">
        <v>18</v>
      </c>
      <c r="C62" s="11" t="s">
        <v>213</v>
      </c>
      <c r="D62" s="11" t="s">
        <v>214</v>
      </c>
      <c r="E62" s="12" t="s">
        <v>36</v>
      </c>
      <c r="F62" s="11" t="s">
        <v>150</v>
      </c>
      <c r="G62" s="10">
        <f t="shared" si="1"/>
        <v>0</v>
      </c>
      <c r="H62" s="13" t="s">
        <v>57</v>
      </c>
      <c r="I62" s="13"/>
      <c r="J62" s="10"/>
      <c r="K62" s="10"/>
      <c r="L62" s="10"/>
      <c r="M62" s="13"/>
      <c r="N62" s="10"/>
      <c r="O62" s="19"/>
      <c r="P62" s="18" t="s">
        <v>58</v>
      </c>
      <c r="Q62" s="10"/>
      <c r="R62" s="10"/>
      <c r="S62" s="10"/>
      <c r="T62" s="10"/>
      <c r="U62" s="10"/>
      <c r="V62" s="10"/>
      <c r="W62" s="10" t="s">
        <v>58</v>
      </c>
      <c r="X62" s="10"/>
      <c r="Y62" s="10" t="s">
        <v>38</v>
      </c>
      <c r="Z62" s="18"/>
      <c r="AA62" s="10"/>
    </row>
    <row r="63" spans="1:27">
      <c r="A63" s="2"/>
      <c r="B63" s="10">
        <v>18</v>
      </c>
      <c r="C63" s="11" t="s">
        <v>215</v>
      </c>
      <c r="D63" s="11" t="s">
        <v>216</v>
      </c>
      <c r="E63" s="12" t="s">
        <v>36</v>
      </c>
      <c r="F63" s="11" t="s">
        <v>150</v>
      </c>
      <c r="G63" s="10">
        <f t="shared" si="1"/>
        <v>0</v>
      </c>
      <c r="H63" s="13" t="s">
        <v>57</v>
      </c>
      <c r="I63" s="13"/>
      <c r="J63" s="10"/>
      <c r="K63" s="10"/>
      <c r="L63" s="10"/>
      <c r="M63" s="13"/>
      <c r="N63" s="10"/>
      <c r="O63" s="19"/>
      <c r="P63" s="18" t="s">
        <v>58</v>
      </c>
      <c r="Q63" s="10"/>
      <c r="R63" s="10"/>
      <c r="S63" s="10"/>
      <c r="T63" s="10"/>
      <c r="U63" s="10"/>
      <c r="V63" s="10"/>
      <c r="W63" s="10" t="s">
        <v>58</v>
      </c>
      <c r="X63" s="10"/>
      <c r="Y63" s="10" t="s">
        <v>38</v>
      </c>
      <c r="Z63" s="18"/>
      <c r="AA63" s="10"/>
    </row>
    <row r="64" spans="1:27">
      <c r="A64" s="2"/>
      <c r="B64" s="10">
        <v>18</v>
      </c>
      <c r="C64" s="11" t="s">
        <v>217</v>
      </c>
      <c r="D64" s="11" t="s">
        <v>218</v>
      </c>
      <c r="E64" s="12" t="s">
        <v>36</v>
      </c>
      <c r="F64" s="11" t="s">
        <v>177</v>
      </c>
      <c r="G64" s="10">
        <f t="shared" si="1"/>
        <v>0</v>
      </c>
      <c r="H64" s="13" t="s">
        <v>57</v>
      </c>
      <c r="I64" s="13"/>
      <c r="J64" s="10"/>
      <c r="K64" s="10"/>
      <c r="L64" s="10"/>
      <c r="M64" s="13"/>
      <c r="N64" s="10"/>
      <c r="O64" s="19"/>
      <c r="P64" s="18" t="s">
        <v>58</v>
      </c>
      <c r="Q64" s="10"/>
      <c r="R64" s="10"/>
      <c r="S64" s="10"/>
      <c r="T64" s="10"/>
      <c r="U64" s="10"/>
      <c r="V64" s="10"/>
      <c r="W64" s="10" t="s">
        <v>58</v>
      </c>
      <c r="X64" s="10"/>
      <c r="Y64" s="10" t="s">
        <v>38</v>
      </c>
      <c r="Z64" s="18"/>
      <c r="AA64" s="10"/>
    </row>
    <row r="65" spans="1:27">
      <c r="A65" s="2"/>
      <c r="B65" s="10">
        <v>18</v>
      </c>
      <c r="C65" s="11" t="s">
        <v>219</v>
      </c>
      <c r="D65" s="11" t="s">
        <v>220</v>
      </c>
      <c r="E65" s="12" t="s">
        <v>36</v>
      </c>
      <c r="F65" s="11" t="s">
        <v>177</v>
      </c>
      <c r="G65" s="10">
        <f t="shared" si="1"/>
        <v>0</v>
      </c>
      <c r="H65" s="13" t="s">
        <v>57</v>
      </c>
      <c r="I65" s="13"/>
      <c r="J65" s="10"/>
      <c r="K65" s="10"/>
      <c r="L65" s="10"/>
      <c r="M65" s="13"/>
      <c r="N65" s="10"/>
      <c r="O65" s="19"/>
      <c r="P65" s="18" t="s">
        <v>58</v>
      </c>
      <c r="Q65" s="10"/>
      <c r="R65" s="10"/>
      <c r="S65" s="10"/>
      <c r="T65" s="10"/>
      <c r="U65" s="10"/>
      <c r="V65" s="10"/>
      <c r="W65" s="10" t="s">
        <v>58</v>
      </c>
      <c r="X65" s="10"/>
      <c r="Y65" s="10" t="s">
        <v>38</v>
      </c>
      <c r="Z65" s="18"/>
      <c r="AA65" s="10"/>
    </row>
    <row r="66" spans="1:27">
      <c r="A66" s="2"/>
      <c r="B66" s="10">
        <v>18</v>
      </c>
      <c r="C66" s="11" t="s">
        <v>221</v>
      </c>
      <c r="D66" s="11" t="s">
        <v>222</v>
      </c>
      <c r="E66" s="12" t="s">
        <v>36</v>
      </c>
      <c r="F66" s="11" t="s">
        <v>177</v>
      </c>
      <c r="G66" s="10">
        <f t="shared" si="1"/>
        <v>0</v>
      </c>
      <c r="H66" s="13" t="s">
        <v>57</v>
      </c>
      <c r="I66" s="13"/>
      <c r="J66" s="10"/>
      <c r="K66" s="10"/>
      <c r="L66" s="10"/>
      <c r="M66" s="13"/>
      <c r="N66" s="10"/>
      <c r="O66" s="19"/>
      <c r="P66" s="18" t="s">
        <v>58</v>
      </c>
      <c r="Q66" s="10"/>
      <c r="R66" s="10"/>
      <c r="S66" s="10"/>
      <c r="T66" s="10"/>
      <c r="U66" s="10"/>
      <c r="V66" s="10"/>
      <c r="W66" s="10" t="s">
        <v>58</v>
      </c>
      <c r="X66" s="10"/>
      <c r="Y66" s="10" t="s">
        <v>38</v>
      </c>
      <c r="Z66" s="18"/>
      <c r="AA66" s="10"/>
    </row>
    <row r="67" spans="1:27">
      <c r="A67" s="2"/>
      <c r="B67" s="10">
        <v>18</v>
      </c>
      <c r="C67" s="11" t="s">
        <v>223</v>
      </c>
      <c r="D67" s="11" t="s">
        <v>224</v>
      </c>
      <c r="E67" s="12" t="s">
        <v>36</v>
      </c>
      <c r="F67" s="11" t="s">
        <v>125</v>
      </c>
      <c r="G67" s="10">
        <f t="shared" si="1"/>
        <v>0</v>
      </c>
      <c r="H67" s="13" t="s">
        <v>57</v>
      </c>
      <c r="I67" s="13"/>
      <c r="J67" s="10"/>
      <c r="K67" s="10"/>
      <c r="L67" s="10"/>
      <c r="M67" s="13"/>
      <c r="N67" s="10"/>
      <c r="O67" s="19"/>
      <c r="P67" s="18" t="s">
        <v>58</v>
      </c>
      <c r="Q67" s="10"/>
      <c r="R67" s="10"/>
      <c r="S67" s="10"/>
      <c r="T67" s="10"/>
      <c r="U67" s="10"/>
      <c r="V67" s="10"/>
      <c r="W67" s="10" t="s">
        <v>58</v>
      </c>
      <c r="X67" s="10"/>
      <c r="Y67" s="10" t="s">
        <v>38</v>
      </c>
      <c r="Z67" s="18"/>
      <c r="AA67" s="10"/>
    </row>
    <row r="68" spans="1:27">
      <c r="A68" s="2"/>
      <c r="B68" s="10">
        <v>18</v>
      </c>
      <c r="C68" s="11" t="s">
        <v>225</v>
      </c>
      <c r="D68" s="11" t="s">
        <v>226</v>
      </c>
      <c r="E68" s="12" t="s">
        <v>36</v>
      </c>
      <c r="F68" s="11" t="s">
        <v>125</v>
      </c>
      <c r="G68" s="10">
        <f t="shared" si="1"/>
        <v>0</v>
      </c>
      <c r="H68" s="13" t="s">
        <v>57</v>
      </c>
      <c r="I68" s="13"/>
      <c r="J68" s="10"/>
      <c r="K68" s="10"/>
      <c r="L68" s="10"/>
      <c r="M68" s="13"/>
      <c r="N68" s="10"/>
      <c r="O68" s="19"/>
      <c r="P68" s="18" t="s">
        <v>58</v>
      </c>
      <c r="Q68" s="10"/>
      <c r="R68" s="10"/>
      <c r="S68" s="10"/>
      <c r="T68" s="10"/>
      <c r="U68" s="10"/>
      <c r="V68" s="10"/>
      <c r="W68" s="10" t="s">
        <v>58</v>
      </c>
      <c r="X68" s="10"/>
      <c r="Y68" s="10" t="s">
        <v>38</v>
      </c>
      <c r="Z68" s="18"/>
      <c r="AA68" s="10"/>
    </row>
    <row r="69" spans="1:27">
      <c r="A69" s="2"/>
      <c r="B69" s="10">
        <v>18</v>
      </c>
      <c r="C69" s="11" t="s">
        <v>227</v>
      </c>
      <c r="D69" s="11" t="s">
        <v>228</v>
      </c>
      <c r="E69" s="12" t="s">
        <v>36</v>
      </c>
      <c r="F69" s="11" t="s">
        <v>154</v>
      </c>
      <c r="G69" s="10">
        <f t="shared" si="1"/>
        <v>0</v>
      </c>
      <c r="H69" s="13" t="s">
        <v>57</v>
      </c>
      <c r="I69" s="13"/>
      <c r="J69" s="10"/>
      <c r="K69" s="10"/>
      <c r="L69" s="10"/>
      <c r="M69" s="13"/>
      <c r="N69" s="10"/>
      <c r="O69" s="19"/>
      <c r="P69" s="18" t="s">
        <v>58</v>
      </c>
      <c r="Q69" s="10"/>
      <c r="R69" s="10"/>
      <c r="S69" s="10"/>
      <c r="T69" s="10"/>
      <c r="U69" s="10"/>
      <c r="V69" s="10"/>
      <c r="W69" s="10" t="s">
        <v>58</v>
      </c>
      <c r="X69" s="10"/>
      <c r="Y69" s="10" t="s">
        <v>38</v>
      </c>
      <c r="Z69" s="18"/>
      <c r="AA69" s="10"/>
    </row>
    <row r="70" spans="1:27">
      <c r="A70" s="2"/>
      <c r="B70" s="10">
        <v>18</v>
      </c>
      <c r="C70" s="11" t="s">
        <v>229</v>
      </c>
      <c r="D70" s="11" t="s">
        <v>230</v>
      </c>
      <c r="E70" s="12" t="s">
        <v>36</v>
      </c>
      <c r="F70" s="11" t="s">
        <v>154</v>
      </c>
      <c r="G70" s="10">
        <f t="shared" si="1"/>
        <v>0</v>
      </c>
      <c r="H70" s="13" t="s">
        <v>57</v>
      </c>
      <c r="I70" s="13"/>
      <c r="J70" s="10"/>
      <c r="K70" s="10"/>
      <c r="L70" s="10"/>
      <c r="M70" s="13"/>
      <c r="N70" s="10"/>
      <c r="O70" s="19"/>
      <c r="P70" s="18" t="s">
        <v>58</v>
      </c>
      <c r="Q70" s="10"/>
      <c r="R70" s="10"/>
      <c r="S70" s="10"/>
      <c r="T70" s="10"/>
      <c r="U70" s="10"/>
      <c r="V70" s="10"/>
      <c r="W70" s="10" t="s">
        <v>58</v>
      </c>
      <c r="X70" s="10"/>
      <c r="Y70" s="10" t="s">
        <v>38</v>
      </c>
      <c r="Z70" s="18"/>
      <c r="AA70" s="10"/>
    </row>
    <row r="71" spans="1:27">
      <c r="A71" s="2"/>
      <c r="B71" s="10">
        <v>18</v>
      </c>
      <c r="C71" s="11" t="s">
        <v>231</v>
      </c>
      <c r="D71" s="11" t="s">
        <v>232</v>
      </c>
      <c r="E71" s="12" t="s">
        <v>36</v>
      </c>
      <c r="F71" s="11" t="s">
        <v>154</v>
      </c>
      <c r="G71" s="10">
        <f t="shared" si="1"/>
        <v>0</v>
      </c>
      <c r="H71" s="13" t="s">
        <v>57</v>
      </c>
      <c r="I71" s="13"/>
      <c r="J71" s="10"/>
      <c r="K71" s="10"/>
      <c r="L71" s="10"/>
      <c r="M71" s="13"/>
      <c r="N71" s="10"/>
      <c r="O71" s="19"/>
      <c r="P71" s="18" t="s">
        <v>58</v>
      </c>
      <c r="Q71" s="10"/>
      <c r="R71" s="10"/>
      <c r="S71" s="10"/>
      <c r="T71" s="10"/>
      <c r="U71" s="10"/>
      <c r="V71" s="10"/>
      <c r="W71" s="10" t="s">
        <v>58</v>
      </c>
      <c r="X71" s="10"/>
      <c r="Y71" s="10" t="s">
        <v>38</v>
      </c>
      <c r="Z71" s="18"/>
      <c r="AA71" s="10"/>
    </row>
    <row r="72" spans="1:27">
      <c r="A72" s="2"/>
      <c r="B72" s="10">
        <v>18</v>
      </c>
      <c r="C72" s="11" t="s">
        <v>233</v>
      </c>
      <c r="D72" s="11" t="s">
        <v>234</v>
      </c>
      <c r="E72" s="12" t="s">
        <v>36</v>
      </c>
      <c r="F72" s="11" t="s">
        <v>154</v>
      </c>
      <c r="G72" s="10">
        <f t="shared" si="1"/>
        <v>0</v>
      </c>
      <c r="H72" s="13" t="s">
        <v>57</v>
      </c>
      <c r="I72" s="13"/>
      <c r="J72" s="10"/>
      <c r="K72" s="10"/>
      <c r="L72" s="10"/>
      <c r="M72" s="13"/>
      <c r="N72" s="10"/>
      <c r="O72" s="19"/>
      <c r="P72" s="18" t="s">
        <v>58</v>
      </c>
      <c r="Q72" s="10"/>
      <c r="R72" s="10"/>
      <c r="S72" s="10"/>
      <c r="T72" s="10"/>
      <c r="U72" s="10"/>
      <c r="V72" s="10"/>
      <c r="W72" s="10" t="s">
        <v>58</v>
      </c>
      <c r="X72" s="10"/>
      <c r="Y72" s="10" t="s">
        <v>38</v>
      </c>
      <c r="Z72" s="18"/>
      <c r="AA72" s="10"/>
    </row>
    <row r="73" spans="1:27">
      <c r="A73" s="2"/>
      <c r="B73" s="10">
        <v>18</v>
      </c>
      <c r="C73" s="11" t="s">
        <v>235</v>
      </c>
      <c r="D73" s="11" t="s">
        <v>236</v>
      </c>
      <c r="E73" s="12" t="s">
        <v>36</v>
      </c>
      <c r="F73" s="11" t="s">
        <v>237</v>
      </c>
      <c r="G73" s="10">
        <f t="shared" si="1"/>
        <v>0</v>
      </c>
      <c r="H73" s="13" t="s">
        <v>57</v>
      </c>
      <c r="I73" s="13"/>
      <c r="J73" s="10"/>
      <c r="K73" s="10"/>
      <c r="L73" s="10"/>
      <c r="M73" s="13"/>
      <c r="N73" s="10"/>
      <c r="O73" s="19"/>
      <c r="P73" s="18" t="s">
        <v>58</v>
      </c>
      <c r="Q73" s="10"/>
      <c r="R73" s="10"/>
      <c r="S73" s="10"/>
      <c r="T73" s="10"/>
      <c r="U73" s="10"/>
      <c r="V73" s="10"/>
      <c r="W73" s="10" t="s">
        <v>58</v>
      </c>
      <c r="X73" s="10"/>
      <c r="Y73" s="10" t="s">
        <v>38</v>
      </c>
      <c r="Z73" s="18"/>
      <c r="AA73" s="10"/>
    </row>
    <row r="74" ht="28.8" spans="1:27">
      <c r="A74" s="2" t="s">
        <v>238</v>
      </c>
      <c r="B74" s="10">
        <v>1</v>
      </c>
      <c r="C74" s="11" t="s">
        <v>239</v>
      </c>
      <c r="D74" s="11" t="s">
        <v>240</v>
      </c>
      <c r="E74" s="12" t="s">
        <v>36</v>
      </c>
      <c r="F74" s="11" t="s">
        <v>237</v>
      </c>
      <c r="G74" s="10">
        <f t="shared" ref="G74:G83" si="2">O74*0.5+(V74+Z74)*0.5</f>
        <v>46.255</v>
      </c>
      <c r="H74" s="13" t="s">
        <v>38</v>
      </c>
      <c r="I74" s="13"/>
      <c r="J74" s="10"/>
      <c r="K74" s="10"/>
      <c r="L74" s="10"/>
      <c r="M74" s="13"/>
      <c r="N74" s="10"/>
      <c r="O74" s="19">
        <v>84.51</v>
      </c>
      <c r="P74" s="10" t="s">
        <v>58</v>
      </c>
      <c r="Q74" s="10"/>
      <c r="R74" s="10"/>
      <c r="S74" s="10"/>
      <c r="T74" s="10"/>
      <c r="U74" s="10" t="s">
        <v>77</v>
      </c>
      <c r="V74" s="10">
        <v>6</v>
      </c>
      <c r="W74" s="10" t="s">
        <v>40</v>
      </c>
      <c r="X74" s="10"/>
      <c r="Y74" s="10" t="s">
        <v>38</v>
      </c>
      <c r="Z74" s="18">
        <v>2</v>
      </c>
      <c r="AA74" s="10" t="s">
        <v>241</v>
      </c>
    </row>
    <row r="75" ht="38.4" spans="1:27">
      <c r="A75" s="2"/>
      <c r="B75" s="10">
        <v>2</v>
      </c>
      <c r="C75" s="11" t="s">
        <v>242</v>
      </c>
      <c r="D75" s="11" t="s">
        <v>243</v>
      </c>
      <c r="E75" s="12" t="s">
        <v>36</v>
      </c>
      <c r="F75" s="11" t="s">
        <v>237</v>
      </c>
      <c r="G75" s="10">
        <f t="shared" si="2"/>
        <v>46.085</v>
      </c>
      <c r="H75" s="13" t="s">
        <v>38</v>
      </c>
      <c r="I75" s="13"/>
      <c r="J75" s="10"/>
      <c r="K75" s="10"/>
      <c r="L75" s="10"/>
      <c r="M75" s="13"/>
      <c r="N75" s="10"/>
      <c r="O75" s="19">
        <v>88.17</v>
      </c>
      <c r="P75" s="10" t="s">
        <v>40</v>
      </c>
      <c r="Q75" s="10"/>
      <c r="R75" s="10"/>
      <c r="S75" s="10"/>
      <c r="T75" s="10"/>
      <c r="U75" s="10" t="s">
        <v>244</v>
      </c>
      <c r="V75" s="10">
        <v>2</v>
      </c>
      <c r="W75" s="10" t="s">
        <v>40</v>
      </c>
      <c r="X75" s="10"/>
      <c r="Y75" s="10" t="s">
        <v>38</v>
      </c>
      <c r="Z75" s="18">
        <v>2</v>
      </c>
      <c r="AA75" s="10" t="s">
        <v>245</v>
      </c>
    </row>
    <row r="76" ht="67.2" spans="1:27">
      <c r="A76" s="2"/>
      <c r="B76" s="10">
        <v>3</v>
      </c>
      <c r="C76" s="11" t="s">
        <v>246</v>
      </c>
      <c r="D76" s="11" t="s">
        <v>247</v>
      </c>
      <c r="E76" s="12" t="s">
        <v>36</v>
      </c>
      <c r="F76" s="11" t="s">
        <v>237</v>
      </c>
      <c r="G76" s="10">
        <f t="shared" si="2"/>
        <v>45.82</v>
      </c>
      <c r="H76" s="13" t="s">
        <v>38</v>
      </c>
      <c r="I76" s="14"/>
      <c r="J76" s="18"/>
      <c r="K76" s="18"/>
      <c r="L76" s="18"/>
      <c r="M76" s="14"/>
      <c r="N76" s="18"/>
      <c r="O76" s="18">
        <v>83.64</v>
      </c>
      <c r="P76" s="18" t="s">
        <v>58</v>
      </c>
      <c r="Q76" s="18"/>
      <c r="R76" s="18"/>
      <c r="S76" s="18"/>
      <c r="T76" s="18"/>
      <c r="U76" s="18" t="s">
        <v>248</v>
      </c>
      <c r="V76" s="18">
        <v>6</v>
      </c>
      <c r="W76" s="18" t="s">
        <v>40</v>
      </c>
      <c r="X76" s="18" t="s">
        <v>249</v>
      </c>
      <c r="Y76" s="10" t="s">
        <v>38</v>
      </c>
      <c r="Z76" s="18">
        <v>2</v>
      </c>
      <c r="AA76" s="18" t="s">
        <v>250</v>
      </c>
    </row>
    <row r="77" ht="76.8" spans="1:27">
      <c r="A77" s="2"/>
      <c r="B77" s="10">
        <v>4</v>
      </c>
      <c r="C77" s="11" t="s">
        <v>251</v>
      </c>
      <c r="D77" s="11" t="s">
        <v>252</v>
      </c>
      <c r="E77" s="12" t="s">
        <v>36</v>
      </c>
      <c r="F77" s="11" t="s">
        <v>237</v>
      </c>
      <c r="G77" s="10">
        <f t="shared" si="2"/>
        <v>44.74</v>
      </c>
      <c r="H77" s="13" t="s">
        <v>38</v>
      </c>
      <c r="I77" s="13"/>
      <c r="J77" s="10"/>
      <c r="K77" s="10"/>
      <c r="L77" s="10"/>
      <c r="M77" s="13"/>
      <c r="N77" s="10"/>
      <c r="O77" s="19">
        <v>88.48</v>
      </c>
      <c r="P77" s="10" t="s">
        <v>40</v>
      </c>
      <c r="Q77" s="10"/>
      <c r="R77" s="10"/>
      <c r="S77" s="10"/>
      <c r="T77" s="10"/>
      <c r="U77" s="10"/>
      <c r="V77" s="10"/>
      <c r="W77" s="10" t="s">
        <v>58</v>
      </c>
      <c r="X77" s="10"/>
      <c r="Y77" s="10" t="s">
        <v>38</v>
      </c>
      <c r="Z77" s="18">
        <v>1</v>
      </c>
      <c r="AA77" s="10" t="s">
        <v>253</v>
      </c>
    </row>
    <row r="78" spans="1:27">
      <c r="A78" s="2"/>
      <c r="B78" s="10">
        <v>5</v>
      </c>
      <c r="C78" s="11" t="s">
        <v>254</v>
      </c>
      <c r="D78" s="11" t="s">
        <v>255</v>
      </c>
      <c r="E78" s="12" t="s">
        <v>36</v>
      </c>
      <c r="F78" s="11" t="s">
        <v>237</v>
      </c>
      <c r="G78" s="10">
        <f t="shared" si="2"/>
        <v>43.205</v>
      </c>
      <c r="H78" s="13" t="s">
        <v>57</v>
      </c>
      <c r="I78" s="13"/>
      <c r="J78" s="10"/>
      <c r="K78" s="10"/>
      <c r="L78" s="10"/>
      <c r="M78" s="13"/>
      <c r="N78" s="10"/>
      <c r="O78" s="18">
        <v>86.41</v>
      </c>
      <c r="P78" s="10" t="s">
        <v>40</v>
      </c>
      <c r="Q78" s="10"/>
      <c r="R78" s="10"/>
      <c r="S78" s="10"/>
      <c r="T78" s="10"/>
      <c r="U78" s="10"/>
      <c r="V78" s="10"/>
      <c r="W78" s="10" t="s">
        <v>58</v>
      </c>
      <c r="X78" s="10"/>
      <c r="Y78" s="10" t="s">
        <v>38</v>
      </c>
      <c r="Z78" s="18"/>
      <c r="AA78" s="10"/>
    </row>
    <row r="79" spans="1:27">
      <c r="A79" s="2"/>
      <c r="B79" s="10">
        <v>6</v>
      </c>
      <c r="C79" s="11" t="s">
        <v>256</v>
      </c>
      <c r="D79" s="11" t="s">
        <v>257</v>
      </c>
      <c r="E79" s="12" t="s">
        <v>36</v>
      </c>
      <c r="F79" s="11" t="s">
        <v>237</v>
      </c>
      <c r="G79" s="10">
        <f t="shared" si="2"/>
        <v>43.195</v>
      </c>
      <c r="H79" s="13" t="s">
        <v>57</v>
      </c>
      <c r="I79" s="14"/>
      <c r="J79" s="18"/>
      <c r="K79" s="18"/>
      <c r="L79" s="18"/>
      <c r="M79" s="14"/>
      <c r="N79" s="18"/>
      <c r="O79" s="18">
        <v>85.89</v>
      </c>
      <c r="P79" s="18" t="s">
        <v>40</v>
      </c>
      <c r="Q79" s="18"/>
      <c r="R79" s="18"/>
      <c r="S79" s="18"/>
      <c r="T79" s="18"/>
      <c r="U79" s="18"/>
      <c r="V79" s="18"/>
      <c r="W79" s="18" t="s">
        <v>58</v>
      </c>
      <c r="X79" s="18"/>
      <c r="Y79" s="10" t="s">
        <v>38</v>
      </c>
      <c r="Z79" s="18">
        <v>0.5</v>
      </c>
      <c r="AA79" s="18" t="s">
        <v>258</v>
      </c>
    </row>
    <row r="80" spans="1:27">
      <c r="A80" s="2"/>
      <c r="B80" s="10">
        <v>7</v>
      </c>
      <c r="C80" s="11" t="s">
        <v>259</v>
      </c>
      <c r="D80" s="11" t="s">
        <v>260</v>
      </c>
      <c r="E80" s="12" t="s">
        <v>36</v>
      </c>
      <c r="F80" s="11" t="s">
        <v>237</v>
      </c>
      <c r="G80" s="10">
        <f t="shared" si="2"/>
        <v>43.185</v>
      </c>
      <c r="H80" s="13" t="s">
        <v>57</v>
      </c>
      <c r="I80" s="14"/>
      <c r="J80" s="18"/>
      <c r="K80" s="18"/>
      <c r="L80" s="18"/>
      <c r="M80" s="14"/>
      <c r="N80" s="18"/>
      <c r="O80" s="18">
        <v>85.87</v>
      </c>
      <c r="P80" s="18" t="s">
        <v>58</v>
      </c>
      <c r="Q80" s="18"/>
      <c r="R80" s="18"/>
      <c r="S80" s="18"/>
      <c r="T80" s="18"/>
      <c r="U80" s="18"/>
      <c r="V80" s="18"/>
      <c r="W80" s="18" t="s">
        <v>58</v>
      </c>
      <c r="X80" s="18"/>
      <c r="Y80" s="10" t="s">
        <v>38</v>
      </c>
      <c r="Z80" s="18">
        <v>0.5</v>
      </c>
      <c r="AA80" s="18" t="s">
        <v>261</v>
      </c>
    </row>
    <row r="81" ht="19.2" spans="1:27">
      <c r="A81" s="2"/>
      <c r="B81" s="10">
        <v>8</v>
      </c>
      <c r="C81" s="11" t="s">
        <v>262</v>
      </c>
      <c r="D81" s="11" t="s">
        <v>263</v>
      </c>
      <c r="E81" s="12" t="s">
        <v>36</v>
      </c>
      <c r="F81" s="11" t="s">
        <v>237</v>
      </c>
      <c r="G81" s="10">
        <f t="shared" si="2"/>
        <v>42.445</v>
      </c>
      <c r="H81" s="13" t="s">
        <v>57</v>
      </c>
      <c r="I81" s="14"/>
      <c r="J81" s="18"/>
      <c r="K81" s="18"/>
      <c r="L81" s="18"/>
      <c r="M81" s="14"/>
      <c r="N81" s="18"/>
      <c r="O81" s="18">
        <v>81.89</v>
      </c>
      <c r="P81" s="18" t="s">
        <v>58</v>
      </c>
      <c r="Q81" s="18"/>
      <c r="R81" s="18"/>
      <c r="S81" s="18"/>
      <c r="T81" s="18"/>
      <c r="U81" s="18" t="s">
        <v>264</v>
      </c>
      <c r="V81" s="18">
        <v>3</v>
      </c>
      <c r="W81" s="18" t="s">
        <v>40</v>
      </c>
      <c r="X81" s="18"/>
      <c r="Y81" s="10" t="s">
        <v>38</v>
      </c>
      <c r="Z81" s="18"/>
      <c r="AA81" s="18"/>
    </row>
    <row r="82" spans="1:27">
      <c r="A82" s="2"/>
      <c r="B82" s="10">
        <v>9</v>
      </c>
      <c r="C82" s="11" t="s">
        <v>265</v>
      </c>
      <c r="D82" s="11" t="s">
        <v>266</v>
      </c>
      <c r="E82" s="12" t="s">
        <v>36</v>
      </c>
      <c r="F82" s="11" t="s">
        <v>237</v>
      </c>
      <c r="G82" s="10">
        <f t="shared" si="2"/>
        <v>41</v>
      </c>
      <c r="H82" s="13" t="s">
        <v>57</v>
      </c>
      <c r="I82" s="13"/>
      <c r="J82" s="10"/>
      <c r="K82" s="10"/>
      <c r="L82" s="10"/>
      <c r="M82" s="13"/>
      <c r="N82" s="10"/>
      <c r="O82" s="19">
        <v>82</v>
      </c>
      <c r="P82" s="10" t="s">
        <v>58</v>
      </c>
      <c r="Q82" s="10"/>
      <c r="R82" s="10"/>
      <c r="S82" s="10"/>
      <c r="T82" s="10"/>
      <c r="U82" s="10"/>
      <c r="V82" s="10"/>
      <c r="W82" s="10" t="s">
        <v>58</v>
      </c>
      <c r="X82" s="10"/>
      <c r="Y82" s="10" t="s">
        <v>38</v>
      </c>
      <c r="Z82" s="18"/>
      <c r="AA82" s="10"/>
    </row>
    <row r="83" spans="1:27">
      <c r="A83" s="2"/>
      <c r="B83" s="10">
        <v>10</v>
      </c>
      <c r="C83" s="11" t="s">
        <v>267</v>
      </c>
      <c r="D83" s="11" t="s">
        <v>268</v>
      </c>
      <c r="E83" s="12" t="s">
        <v>36</v>
      </c>
      <c r="F83" s="11" t="s">
        <v>237</v>
      </c>
      <c r="G83" s="10">
        <f t="shared" si="2"/>
        <v>40.3</v>
      </c>
      <c r="H83" s="13" t="s">
        <v>57</v>
      </c>
      <c r="I83" s="14"/>
      <c r="J83" s="18"/>
      <c r="K83" s="18"/>
      <c r="L83" s="18"/>
      <c r="M83" s="14"/>
      <c r="N83" s="18"/>
      <c r="O83" s="18">
        <v>80.6</v>
      </c>
      <c r="P83" s="18" t="s">
        <v>58</v>
      </c>
      <c r="Q83" s="18"/>
      <c r="R83" s="18"/>
      <c r="S83" s="18"/>
      <c r="T83" s="18"/>
      <c r="U83" s="18"/>
      <c r="V83" s="18"/>
      <c r="W83" s="18" t="s">
        <v>58</v>
      </c>
      <c r="X83" s="18"/>
      <c r="Y83" s="10" t="s">
        <v>38</v>
      </c>
      <c r="Z83" s="18"/>
      <c r="AA83" s="18"/>
    </row>
  </sheetData>
  <mergeCells count="28">
    <mergeCell ref="I1:AA1"/>
    <mergeCell ref="I2:P2"/>
    <mergeCell ref="Q2:W2"/>
    <mergeCell ref="X2:Y2"/>
    <mergeCell ref="I3:J3"/>
    <mergeCell ref="K3:L3"/>
    <mergeCell ref="M3:N3"/>
    <mergeCell ref="Q3:R3"/>
    <mergeCell ref="S3:T3"/>
    <mergeCell ref="U3:V3"/>
    <mergeCell ref="A1:A4"/>
    <mergeCell ref="A5:A18"/>
    <mergeCell ref="A19:A35"/>
    <mergeCell ref="A36:A73"/>
    <mergeCell ref="A74:A83"/>
    <mergeCell ref="B1:B4"/>
    <mergeCell ref="C1:C4"/>
    <mergeCell ref="D1:D4"/>
    <mergeCell ref="E1:E4"/>
    <mergeCell ref="F1:F4"/>
    <mergeCell ref="G1:G4"/>
    <mergeCell ref="H1:H4"/>
    <mergeCell ref="O3:O4"/>
    <mergeCell ref="P3:P4"/>
    <mergeCell ref="W3:W4"/>
    <mergeCell ref="X3:X4"/>
    <mergeCell ref="Y3:Y4"/>
    <mergeCell ref="Z2:AA4"/>
  </mergeCells>
  <dataValidations count="2">
    <dataValidation type="list" allowBlank="1" showInputMessage="1" showErrorMessage="1" sqref="H5:H18 H19:H35 H36:H73 H74:H83 Y5:Y18 Y19:Y35 Y36:Y73 Y74:Y83">
      <formula1>"优秀,合格,不合格"</formula1>
    </dataValidation>
    <dataValidation type="list" allowBlank="1" showInputMessage="1" showErrorMessage="1" sqref="P5:P18 P19:P35 P36:P73 P74:P83 W5:W18 W19:W35 W36:W40 W41:W42 W43:W73 W74:W83">
      <formula1>"前40%,后60%"</formula1>
    </dataValidation>
  </dataValidation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4"/>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4"/>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Asus</dc:creator>
  <cp:lastModifiedBy>欧宏宇</cp:lastModifiedBy>
  <dcterms:created xsi:type="dcterms:W3CDTF">2023-05-12T11:15:00Z</dcterms:created>
  <dcterms:modified xsi:type="dcterms:W3CDTF">2023-10-16T12:45:28Z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0C99C685C78C4CA794F20D2B3FB97A45_12</vt:lpwstr>
  </property>
  <property fmtid="{D5CDD505-2E9C-101B-9397-08002B2CF9AE}" pid="3" name="KSOProductBuildVer">
    <vt:lpwstr>2052-12.1.0.15712</vt:lpwstr>
  </property>
</Properties>
</file>