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35" yWindow="480" windowWidth="19440" windowHeight="8865" firstSheet="6" activeTab="9"/>
  </bookViews>
  <sheets>
    <sheet name="中国发明专利" sheetId="1" r:id="rId1"/>
    <sheet name="国际专利" sheetId="9" r:id="rId2"/>
    <sheet name="实用新型+外观设计专利" sheetId="7" r:id="rId3"/>
    <sheet name="软件著作权" sheetId="8" r:id="rId4"/>
    <sheet name="统计表" sheetId="26" r:id="rId5"/>
    <sheet name="A 机械工程汇总  " sheetId="27" r:id="rId6"/>
    <sheet name="B发通知，须要尽快维护" sheetId="28" r:id="rId7"/>
    <sheet name="C 机械工程本次发放清单" sheetId="29" r:id="rId8"/>
    <sheet name="D 按照姓名汇总" sheetId="30" r:id="rId9"/>
    <sheet name="E  发放到个人清单" sheetId="31" r:id="rId10"/>
    <sheet name="Sheet1 (2)" sheetId="10" r:id="rId11"/>
  </sheets>
  <definedNames>
    <definedName name="_xlnm._FilterDatabase" localSheetId="3" hidden="1">软件著作权!$K$1:$K$167</definedName>
    <definedName name="_xlnm._FilterDatabase" localSheetId="2" hidden="1">'实用新型+外观设计专利'!#REF!</definedName>
    <definedName name="_xlnm._FilterDatabase" localSheetId="0" hidden="1">中国发明专利!$C$1:$C$1882</definedName>
  </definedNames>
  <calcPr calcId="124519"/>
</workbook>
</file>

<file path=xl/calcChain.xml><?xml version="1.0" encoding="utf-8"?>
<calcChain xmlns="http://schemas.openxmlformats.org/spreadsheetml/2006/main">
  <c r="E72" i="31"/>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C8"/>
  <c r="P249" i="29"/>
  <c r="P289" i="27"/>
  <c r="P292" s="1"/>
  <c r="Q226"/>
  <c r="Q225"/>
  <c r="Q224"/>
  <c r="Q223"/>
  <c r="Q222"/>
  <c r="Q221"/>
  <c r="Q220"/>
  <c r="Q219"/>
  <c r="Q218"/>
  <c r="Q217"/>
  <c r="Q216"/>
  <c r="Q215"/>
  <c r="Q214"/>
  <c r="Q213"/>
  <c r="Q212"/>
  <c r="Q211"/>
  <c r="Q210"/>
  <c r="Q209"/>
  <c r="Q208"/>
  <c r="Q207"/>
  <c r="Q206"/>
  <c r="Q205"/>
  <c r="Q204"/>
  <c r="Q203"/>
  <c r="Q202"/>
  <c r="Q201"/>
  <c r="Q200"/>
  <c r="Q199"/>
  <c r="Q198"/>
  <c r="Q197"/>
  <c r="Q196"/>
  <c r="Q195"/>
  <c r="Q194"/>
  <c r="Q193"/>
  <c r="Q192"/>
  <c r="Q191"/>
  <c r="Q190"/>
  <c r="Q189"/>
  <c r="Q188"/>
  <c r="Q187"/>
  <c r="Q186"/>
  <c r="Q185"/>
  <c r="Q184"/>
  <c r="Q183"/>
  <c r="Q182"/>
  <c r="Q181"/>
  <c r="Q180"/>
  <c r="Q179"/>
  <c r="Q178"/>
  <c r="Q177"/>
  <c r="Q176"/>
  <c r="Q175"/>
  <c r="Q174"/>
  <c r="Q173"/>
  <c r="Q172"/>
  <c r="Q171"/>
  <c r="Q170"/>
  <c r="Q169"/>
  <c r="Q168"/>
  <c r="Q167"/>
  <c r="Q166"/>
  <c r="Q165"/>
  <c r="Q164"/>
  <c r="Q163"/>
  <c r="Q162"/>
  <c r="Q161"/>
  <c r="Q160"/>
  <c r="Q159"/>
  <c r="Q158"/>
  <c r="Q157"/>
  <c r="Q156"/>
  <c r="Q155"/>
  <c r="Q154"/>
  <c r="Q153"/>
  <c r="Q152"/>
  <c r="Q151"/>
  <c r="Q150"/>
  <c r="Q149"/>
  <c r="Q148"/>
  <c r="Q147"/>
  <c r="Q146"/>
  <c r="Q145"/>
  <c r="Q144"/>
  <c r="Q143"/>
  <c r="Q142"/>
  <c r="Q141"/>
  <c r="Q140"/>
  <c r="Q139"/>
  <c r="Q138"/>
  <c r="Q137"/>
  <c r="Q136"/>
  <c r="Q135"/>
  <c r="Q134"/>
  <c r="Q133"/>
  <c r="Q132"/>
  <c r="Q131"/>
  <c r="Q130"/>
  <c r="Q129"/>
  <c r="Q128"/>
  <c r="Q127"/>
  <c r="Q126"/>
  <c r="Q125"/>
  <c r="Q124"/>
  <c r="Q123"/>
  <c r="Q122"/>
  <c r="Q121"/>
  <c r="Q120"/>
  <c r="Q119"/>
  <c r="Q118"/>
  <c r="Q117"/>
  <c r="Q116"/>
  <c r="Q115"/>
  <c r="Q114"/>
  <c r="Q113"/>
  <c r="Q112"/>
  <c r="Q111"/>
  <c r="Q110"/>
  <c r="Q109"/>
  <c r="Q108"/>
  <c r="Q107"/>
  <c r="Q106"/>
  <c r="Q105"/>
  <c r="Q104"/>
  <c r="Q103"/>
  <c r="Q102"/>
  <c r="Q101"/>
  <c r="Q100"/>
  <c r="Q99"/>
  <c r="Q98"/>
  <c r="Q97"/>
  <c r="Q96"/>
  <c r="Q95"/>
  <c r="Q94"/>
  <c r="Q93"/>
  <c r="Q92"/>
  <c r="Q91"/>
  <c r="Q90"/>
  <c r="Q89"/>
  <c r="Q88"/>
  <c r="Q87"/>
  <c r="Q86"/>
  <c r="Q85"/>
  <c r="Q84"/>
  <c r="Q83"/>
  <c r="Q82"/>
  <c r="Q81"/>
  <c r="Q80"/>
  <c r="Q79"/>
  <c r="Q78"/>
  <c r="Q77"/>
  <c r="Q76"/>
  <c r="Q75"/>
  <c r="Q74"/>
  <c r="Q73"/>
  <c r="Q72"/>
  <c r="Q71"/>
  <c r="Q70"/>
  <c r="Q69"/>
  <c r="Q68"/>
  <c r="Q67"/>
  <c r="Q66"/>
  <c r="Q65"/>
  <c r="Q64"/>
  <c r="Q63"/>
  <c r="Q62"/>
  <c r="Q61"/>
  <c r="Q60"/>
  <c r="Q59"/>
  <c r="Q58"/>
  <c r="Q57"/>
  <c r="Q56"/>
  <c r="Q55"/>
  <c r="Q54"/>
  <c r="Q53"/>
  <c r="Q52"/>
  <c r="Q51"/>
  <c r="Q50"/>
  <c r="Q49"/>
  <c r="Q48"/>
  <c r="Q47"/>
  <c r="Q46"/>
  <c r="Q45"/>
  <c r="Q44"/>
  <c r="Q43"/>
  <c r="Q42"/>
  <c r="Q41"/>
  <c r="Q40"/>
  <c r="Q39"/>
  <c r="Q38"/>
  <c r="Q37"/>
  <c r="Q36"/>
  <c r="Q35"/>
  <c r="Q34"/>
  <c r="Q33"/>
  <c r="Q32"/>
  <c r="Q31"/>
  <c r="Q30"/>
  <c r="Q29"/>
  <c r="Q28"/>
  <c r="Q27"/>
  <c r="Q26"/>
  <c r="Q25"/>
  <c r="Q24"/>
  <c r="Q23"/>
  <c r="Q22"/>
  <c r="Q21"/>
  <c r="Q20"/>
  <c r="Q19"/>
  <c r="Q18"/>
  <c r="Q17"/>
  <c r="Q16"/>
  <c r="Q15"/>
  <c r="Q14"/>
  <c r="Q13"/>
  <c r="Q12"/>
  <c r="Q11"/>
  <c r="Q10"/>
  <c r="Q9"/>
  <c r="Q8"/>
  <c r="Q7"/>
  <c r="Q6"/>
  <c r="Q5"/>
  <c r="Q4"/>
  <c r="Q3"/>
  <c r="Q2"/>
  <c r="G3" i="26"/>
  <c r="G4"/>
  <c r="G5"/>
  <c r="G6"/>
  <c r="G7"/>
  <c r="G8"/>
  <c r="G9"/>
  <c r="G10"/>
  <c r="G11"/>
  <c r="G12"/>
  <c r="G13"/>
  <c r="G14"/>
  <c r="G15"/>
  <c r="G16"/>
  <c r="G17"/>
  <c r="G18"/>
  <c r="G19"/>
  <c r="G20"/>
  <c r="G21"/>
  <c r="G22"/>
  <c r="G23"/>
  <c r="G24"/>
  <c r="G25"/>
  <c r="G26"/>
  <c r="G27"/>
  <c r="G28"/>
  <c r="G29"/>
  <c r="G30"/>
  <c r="G31"/>
  <c r="G32"/>
  <c r="G33"/>
  <c r="G34"/>
  <c r="G35"/>
  <c r="G36"/>
  <c r="G37"/>
  <c r="G2"/>
  <c r="F37"/>
  <c r="E37"/>
  <c r="D37"/>
  <c r="C37"/>
  <c r="N102" i="8" l="1"/>
  <c r="N103"/>
  <c r="N99"/>
  <c r="N100"/>
  <c r="N101"/>
  <c r="N3"/>
  <c r="N5"/>
  <c r="N6"/>
  <c r="N7"/>
  <c r="N8"/>
  <c r="N9"/>
  <c r="N12"/>
  <c r="N10"/>
  <c r="N11"/>
  <c r="N19"/>
  <c r="N20"/>
  <c r="N21"/>
  <c r="N22"/>
  <c r="N23"/>
  <c r="N24"/>
  <c r="N25"/>
  <c r="N26"/>
  <c r="N27"/>
  <c r="N4"/>
  <c r="N28"/>
  <c r="N29"/>
  <c r="N30"/>
  <c r="N31"/>
  <c r="N35"/>
  <c r="N36"/>
  <c r="N37"/>
  <c r="N38"/>
  <c r="N39"/>
  <c r="N40"/>
  <c r="N41"/>
  <c r="N42"/>
  <c r="N43"/>
  <c r="N74"/>
  <c r="N75"/>
  <c r="N76"/>
  <c r="N44"/>
  <c r="N45"/>
  <c r="N46"/>
  <c r="N47"/>
  <c r="N48"/>
  <c r="N49"/>
  <c r="N50"/>
  <c r="N51"/>
  <c r="N52"/>
  <c r="N53"/>
  <c r="N54"/>
  <c r="N55"/>
  <c r="N56"/>
  <c r="N57"/>
  <c r="N58"/>
  <c r="N59"/>
  <c r="N60"/>
  <c r="N61"/>
  <c r="N62"/>
  <c r="N63"/>
  <c r="N64"/>
  <c r="N65"/>
  <c r="N66"/>
  <c r="N67"/>
  <c r="N68"/>
  <c r="N69"/>
  <c r="N70"/>
  <c r="N71"/>
  <c r="N72"/>
  <c r="N73"/>
  <c r="N77"/>
  <c r="N78"/>
  <c r="N79"/>
  <c r="N80"/>
  <c r="N81"/>
  <c r="N82"/>
  <c r="N83"/>
  <c r="N84"/>
  <c r="N85"/>
  <c r="N86"/>
  <c r="N87"/>
  <c r="N88"/>
  <c r="N89"/>
  <c r="N90"/>
  <c r="N91"/>
  <c r="N95"/>
  <c r="N96"/>
  <c r="N97"/>
  <c r="N98"/>
  <c r="N104"/>
  <c r="N105"/>
  <c r="N106"/>
  <c r="N107"/>
  <c r="N108"/>
  <c r="N109"/>
  <c r="N110"/>
  <c r="N111"/>
  <c r="N113"/>
  <c r="N114"/>
  <c r="N115"/>
  <c r="N116"/>
  <c r="N117"/>
  <c r="N118"/>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N161"/>
  <c r="N162"/>
  <c r="N163"/>
  <c r="N164"/>
  <c r="N165"/>
  <c r="N166"/>
  <c r="N167"/>
  <c r="N168"/>
  <c r="N169"/>
  <c r="N170"/>
  <c r="N171"/>
  <c r="N174"/>
  <c r="N175"/>
  <c r="N32"/>
  <c r="N33"/>
  <c r="N34"/>
  <c r="N92"/>
  <c r="N93"/>
  <c r="N94"/>
  <c r="N13"/>
  <c r="N14"/>
  <c r="N15"/>
  <c r="N16"/>
  <c r="N17"/>
  <c r="N18"/>
  <c r="N172"/>
  <c r="N173"/>
  <c r="N112"/>
  <c r="N2"/>
  <c r="O80" i="7"/>
  <c r="O81"/>
  <c r="O82"/>
  <c r="O83"/>
  <c r="O84"/>
  <c r="O85"/>
  <c r="O86"/>
  <c r="O87"/>
  <c r="O88"/>
  <c r="O89"/>
  <c r="O90"/>
  <c r="O91"/>
  <c r="O92"/>
  <c r="O93"/>
  <c r="O94"/>
  <c r="O95"/>
  <c r="O96"/>
  <c r="O97"/>
  <c r="O98"/>
  <c r="O99"/>
  <c r="O100"/>
  <c r="O101"/>
  <c r="O102"/>
  <c r="O103"/>
  <c r="O104"/>
  <c r="O105"/>
  <c r="O106"/>
  <c r="O107"/>
  <c r="O108"/>
  <c r="O109"/>
  <c r="O110"/>
  <c r="O111"/>
  <c r="O112"/>
  <c r="O3"/>
  <c r="O4"/>
  <c r="O5"/>
  <c r="O6"/>
  <c r="O7"/>
  <c r="O8"/>
  <c r="O9"/>
  <c r="O10"/>
  <c r="O11"/>
  <c r="O12"/>
  <c r="O13"/>
  <c r="O14"/>
  <c r="O15"/>
  <c r="O16"/>
  <c r="O17"/>
  <c r="O18"/>
  <c r="O19"/>
  <c r="O20"/>
  <c r="O21"/>
  <c r="O22"/>
  <c r="O23"/>
  <c r="O24"/>
  <c r="O25"/>
  <c r="O26"/>
  <c r="O27"/>
  <c r="O28"/>
  <c r="O29"/>
  <c r="O30"/>
  <c r="O31"/>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2"/>
  <c r="P5" i="9"/>
  <c r="P6"/>
  <c r="P7"/>
  <c r="P8"/>
  <c r="P9"/>
  <c r="P10"/>
  <c r="P11"/>
  <c r="P12"/>
  <c r="P13"/>
  <c r="P14"/>
  <c r="P15"/>
  <c r="P16"/>
  <c r="P17"/>
  <c r="P18"/>
  <c r="P19"/>
  <c r="P20"/>
  <c r="P21"/>
  <c r="P22"/>
  <c r="P23"/>
  <c r="P24"/>
  <c r="P25"/>
  <c r="P26"/>
  <c r="P27"/>
  <c r="P28"/>
  <c r="P29"/>
  <c r="P30"/>
  <c r="P31"/>
  <c r="P32"/>
  <c r="P33"/>
  <c r="P34"/>
  <c r="P35"/>
  <c r="P36"/>
  <c r="P3"/>
  <c r="P4"/>
  <c r="P2"/>
  <c r="P1051" i="1"/>
  <c r="P1052"/>
  <c r="P1053"/>
  <c r="P1054"/>
  <c r="P1055"/>
  <c r="P1056"/>
  <c r="P1057"/>
  <c r="P1058"/>
  <c r="P1059"/>
  <c r="P1060"/>
  <c r="P1061"/>
  <c r="P1062"/>
  <c r="P1063"/>
  <c r="P1064"/>
  <c r="P1065"/>
  <c r="P1066"/>
  <c r="P1067"/>
  <c r="P1068"/>
  <c r="P1069"/>
  <c r="P1070"/>
  <c r="P1071"/>
  <c r="P1072"/>
  <c r="P1073"/>
  <c r="P1074"/>
  <c r="P1076"/>
  <c r="P1077"/>
  <c r="P1078"/>
  <c r="P1079"/>
  <c r="P1080"/>
  <c r="P1081"/>
  <c r="P1082"/>
  <c r="P1083"/>
  <c r="P1084"/>
  <c r="P1085"/>
  <c r="P1086"/>
  <c r="P1087"/>
  <c r="P1088"/>
  <c r="P1089"/>
  <c r="P1090"/>
  <c r="P1091"/>
  <c r="P1092"/>
  <c r="P1093"/>
  <c r="P1094"/>
  <c r="P1095"/>
  <c r="P1096"/>
  <c r="P1097"/>
  <c r="P1098"/>
  <c r="P1099"/>
  <c r="P1100"/>
  <c r="P1101"/>
  <c r="P1102"/>
  <c r="P1103"/>
  <c r="P1104"/>
  <c r="P1105"/>
  <c r="P1106"/>
  <c r="P1107"/>
  <c r="P1108"/>
  <c r="P1109"/>
  <c r="P1110"/>
  <c r="P1111"/>
  <c r="P1112"/>
  <c r="P1113"/>
  <c r="P1114"/>
  <c r="P1115"/>
  <c r="P1116"/>
  <c r="P1117"/>
  <c r="P1118"/>
  <c r="P1119"/>
  <c r="P1120"/>
  <c r="P1121"/>
  <c r="P1122"/>
  <c r="P1123"/>
  <c r="P1124"/>
  <c r="P1125"/>
  <c r="P1126"/>
  <c r="P1127"/>
  <c r="P1128"/>
  <c r="P1129"/>
  <c r="P1130"/>
  <c r="P1131"/>
  <c r="P1132"/>
  <c r="P1133"/>
  <c r="P1134"/>
  <c r="P1135"/>
  <c r="P1136"/>
  <c r="P1137"/>
  <c r="P1138"/>
  <c r="P1139"/>
  <c r="P1140"/>
  <c r="P1141"/>
  <c r="P1142"/>
  <c r="P1143"/>
  <c r="P1144"/>
  <c r="P1145"/>
  <c r="P1146"/>
  <c r="P1147"/>
  <c r="P1148"/>
  <c r="P1149"/>
  <c r="P1150"/>
  <c r="P1151"/>
  <c r="P1152"/>
  <c r="P1153"/>
  <c r="P1154"/>
  <c r="P1155"/>
  <c r="P1156"/>
  <c r="P1157"/>
  <c r="P1158"/>
  <c r="P1159"/>
  <c r="P1160"/>
  <c r="P1161"/>
  <c r="P1162"/>
  <c r="P1163"/>
  <c r="P1164"/>
  <c r="P1165"/>
  <c r="P1166"/>
  <c r="P1167"/>
  <c r="P1168"/>
  <c r="P1169"/>
  <c r="P1170"/>
  <c r="P1171"/>
  <c r="P1172"/>
  <c r="P1173"/>
  <c r="P1174"/>
  <c r="P1175"/>
  <c r="P1176"/>
  <c r="P1177"/>
  <c r="P1178"/>
  <c r="P1179"/>
  <c r="P1180"/>
  <c r="P1181"/>
  <c r="P1182"/>
  <c r="P1183"/>
  <c r="P1184"/>
  <c r="P1185"/>
  <c r="P1186"/>
  <c r="P1187"/>
  <c r="P1188"/>
  <c r="P1189"/>
  <c r="P1190"/>
  <c r="P1191"/>
  <c r="P1192"/>
  <c r="P1193"/>
  <c r="P1194"/>
  <c r="P1195"/>
  <c r="P1196"/>
  <c r="P1197"/>
  <c r="P1198"/>
  <c r="P1199"/>
  <c r="P1200"/>
  <c r="P1201"/>
  <c r="P1202"/>
  <c r="P1203"/>
  <c r="P1204"/>
  <c r="P1205"/>
  <c r="P1206"/>
  <c r="P1207"/>
  <c r="P1208"/>
  <c r="P1209"/>
  <c r="P1210"/>
  <c r="P1211"/>
  <c r="P1212"/>
  <c r="P1213"/>
  <c r="P1214"/>
  <c r="P1215"/>
  <c r="P1216"/>
  <c r="P1217"/>
  <c r="P1218"/>
  <c r="P1219"/>
  <c r="P1220"/>
  <c r="P1221"/>
  <c r="P1222"/>
  <c r="P1223"/>
  <c r="P1224"/>
  <c r="P1225"/>
  <c r="P1226"/>
  <c r="P1227"/>
  <c r="P1228"/>
  <c r="P1229"/>
  <c r="P1230"/>
  <c r="P1231"/>
  <c r="P1232"/>
  <c r="P1233"/>
  <c r="P1234"/>
  <c r="P1235"/>
  <c r="P1236"/>
  <c r="P1237"/>
  <c r="P1238"/>
  <c r="P1239"/>
  <c r="P1240"/>
  <c r="P1241"/>
  <c r="P1242"/>
  <c r="P1243"/>
  <c r="P1244"/>
  <c r="P1245"/>
  <c r="P1246"/>
  <c r="P1247"/>
  <c r="P1248"/>
  <c r="P1249"/>
  <c r="P1250"/>
  <c r="P1251"/>
  <c r="P1252"/>
  <c r="P1253"/>
  <c r="P1254"/>
  <c r="P1255"/>
  <c r="P1256"/>
  <c r="P1257"/>
  <c r="P1258"/>
  <c r="P1259"/>
  <c r="P1260"/>
  <c r="P1261"/>
  <c r="P1262"/>
  <c r="P1263"/>
  <c r="P1264"/>
  <c r="P1265"/>
  <c r="P1266"/>
  <c r="P1267"/>
  <c r="P1268"/>
  <c r="P1269"/>
  <c r="P1270"/>
  <c r="P1271"/>
  <c r="P1272"/>
  <c r="P1273"/>
  <c r="P1274"/>
  <c r="P1275"/>
  <c r="P1276"/>
  <c r="P1277"/>
  <c r="P1278"/>
  <c r="P1279"/>
  <c r="P1280"/>
  <c r="P1281"/>
  <c r="P1282"/>
  <c r="P1283"/>
  <c r="P1284"/>
  <c r="P1285"/>
  <c r="P1286"/>
  <c r="P1287"/>
  <c r="P1288"/>
  <c r="P1289"/>
  <c r="P1290"/>
  <c r="P1291"/>
  <c r="P1292"/>
  <c r="P1293"/>
  <c r="P1294"/>
  <c r="P1295"/>
  <c r="P1296"/>
  <c r="P1297"/>
  <c r="P1298"/>
  <c r="P1299"/>
  <c r="P1300"/>
  <c r="P1301"/>
  <c r="P1302"/>
  <c r="P1303"/>
  <c r="P1304"/>
  <c r="P1305"/>
  <c r="P1306"/>
  <c r="P1307"/>
  <c r="P1308"/>
  <c r="P1309"/>
  <c r="P1310"/>
  <c r="P1311"/>
  <c r="P1312"/>
  <c r="P1313"/>
  <c r="P1314"/>
  <c r="P1315"/>
  <c r="P1316"/>
  <c r="P1317"/>
  <c r="P1318"/>
  <c r="P1319"/>
  <c r="P1320"/>
  <c r="P1321"/>
  <c r="P1322"/>
  <c r="P1323"/>
  <c r="P1324"/>
  <c r="P1325"/>
  <c r="P1326"/>
  <c r="P1327"/>
  <c r="P1328"/>
  <c r="P1329"/>
  <c r="P1330"/>
  <c r="P1331"/>
  <c r="P1332"/>
  <c r="P1333"/>
  <c r="P1334"/>
  <c r="P1335"/>
  <c r="P1336"/>
  <c r="P1337"/>
  <c r="P1338"/>
  <c r="P1339"/>
  <c r="P1340"/>
  <c r="P1341"/>
  <c r="P1342"/>
  <c r="P1343"/>
  <c r="P1344"/>
  <c r="P1345"/>
  <c r="P1346"/>
  <c r="P1347"/>
  <c r="P1348"/>
  <c r="P1349"/>
  <c r="P1350"/>
  <c r="P1351"/>
  <c r="P1352"/>
  <c r="P1353"/>
  <c r="P1354"/>
  <c r="P1355"/>
  <c r="P1356"/>
  <c r="P1357"/>
  <c r="P1358"/>
  <c r="P1359"/>
  <c r="P1360"/>
  <c r="P1361"/>
  <c r="P1362"/>
  <c r="P1363"/>
  <c r="P1364"/>
  <c r="P1365"/>
  <c r="P1366"/>
  <c r="P1367"/>
  <c r="P1368"/>
  <c r="P1369"/>
  <c r="P1370"/>
  <c r="P1372"/>
  <c r="P1373"/>
  <c r="P1374"/>
  <c r="P1375"/>
  <c r="P1376"/>
  <c r="P1377"/>
  <c r="P1378"/>
  <c r="P1379"/>
  <c r="P1380"/>
  <c r="P1381"/>
  <c r="P1382"/>
  <c r="P1383"/>
  <c r="P1384"/>
  <c r="P1385"/>
  <c r="P1386"/>
  <c r="P1388"/>
  <c r="P1389"/>
  <c r="P1390"/>
  <c r="P1391"/>
  <c r="P1392"/>
  <c r="P1393"/>
  <c r="P1394"/>
  <c r="P1395"/>
  <c r="P1396"/>
  <c r="P1397"/>
  <c r="P1398"/>
  <c r="P1399"/>
  <c r="P1400"/>
  <c r="P1401"/>
  <c r="P1402"/>
  <c r="P1403"/>
  <c r="P1404"/>
  <c r="P1405"/>
  <c r="P1406"/>
  <c r="P1407"/>
  <c r="P1408"/>
  <c r="P1409"/>
  <c r="P1410"/>
  <c r="P1411"/>
  <c r="P1412"/>
  <c r="P1413"/>
  <c r="P1414"/>
  <c r="P1415"/>
  <c r="P1416"/>
  <c r="P1417"/>
  <c r="P1418"/>
  <c r="P1419"/>
  <c r="P1420"/>
  <c r="P1421"/>
  <c r="P1428"/>
  <c r="P1429"/>
  <c r="P1430"/>
  <c r="P1431"/>
  <c r="P1432"/>
  <c r="P1433"/>
  <c r="P1434"/>
  <c r="P1435"/>
  <c r="P1436"/>
  <c r="P1437"/>
  <c r="P1438"/>
  <c r="P1439"/>
  <c r="P1440"/>
  <c r="P1441"/>
  <c r="P1442"/>
  <c r="P1443"/>
  <c r="P1444"/>
  <c r="P1445"/>
  <c r="P1446"/>
  <c r="P1447"/>
  <c r="P1448"/>
  <c r="P1449"/>
  <c r="P1450"/>
  <c r="P1451"/>
  <c r="P1452"/>
  <c r="P1453"/>
  <c r="P1454"/>
  <c r="P1455"/>
  <c r="P1456"/>
  <c r="P1457"/>
  <c r="P1458"/>
  <c r="P1459"/>
  <c r="P1460"/>
  <c r="P1461"/>
  <c r="P1462"/>
  <c r="P1463"/>
  <c r="P1464"/>
  <c r="P1465"/>
  <c r="P1466"/>
  <c r="P1467"/>
  <c r="P1468"/>
  <c r="P1469"/>
  <c r="P1470"/>
  <c r="P1471"/>
  <c r="P1472"/>
  <c r="P1473"/>
  <c r="P1474"/>
  <c r="P1475"/>
  <c r="P1476"/>
  <c r="P1477"/>
  <c r="P1478"/>
  <c r="P1479"/>
  <c r="P1480"/>
  <c r="P1481"/>
  <c r="P1482"/>
  <c r="P1483"/>
  <c r="P1484"/>
  <c r="P1485"/>
  <c r="P1486"/>
  <c r="P1487"/>
  <c r="P1488"/>
  <c r="P1489"/>
  <c r="P1490"/>
  <c r="P1491"/>
  <c r="P1492"/>
  <c r="P1493"/>
  <c r="P1494"/>
  <c r="P1495"/>
  <c r="P1496"/>
  <c r="P1497"/>
  <c r="P1498"/>
  <c r="P1499"/>
  <c r="P1500"/>
  <c r="P1501"/>
  <c r="P1502"/>
  <c r="P1503"/>
  <c r="P1504"/>
  <c r="P1505"/>
  <c r="P1506"/>
  <c r="P1507"/>
  <c r="P1508"/>
  <c r="P1509"/>
  <c r="P1510"/>
  <c r="P1511"/>
  <c r="P1512"/>
  <c r="P1513"/>
  <c r="P1514"/>
  <c r="P1515"/>
  <c r="P1516"/>
  <c r="P1517"/>
  <c r="P1518"/>
  <c r="P1519"/>
  <c r="P1520"/>
  <c r="P1521"/>
  <c r="P1522"/>
  <c r="P1523"/>
  <c r="P1524"/>
  <c r="P1525"/>
  <c r="P1526"/>
  <c r="P1527"/>
  <c r="P1528"/>
  <c r="P1529"/>
  <c r="P1530"/>
  <c r="P1531"/>
  <c r="P1532"/>
  <c r="P1533"/>
  <c r="P1534"/>
  <c r="P1535"/>
  <c r="P1536"/>
  <c r="P1537"/>
  <c r="P1538"/>
  <c r="P1539"/>
  <c r="P1540"/>
  <c r="P1541"/>
  <c r="P1542"/>
  <c r="P1543"/>
  <c r="P1544"/>
  <c r="P1545"/>
  <c r="P1546"/>
  <c r="P1547"/>
  <c r="P1548"/>
  <c r="P1549"/>
  <c r="P1550"/>
  <c r="P1551"/>
  <c r="P1552"/>
  <c r="P1553"/>
  <c r="P1554"/>
  <c r="P1555"/>
  <c r="P1556"/>
  <c r="P1557"/>
  <c r="P1558"/>
  <c r="P1559"/>
  <c r="P1560"/>
  <c r="P1561"/>
  <c r="P1562"/>
  <c r="P1563"/>
  <c r="P1564"/>
  <c r="P1565"/>
  <c r="P1566"/>
  <c r="P1567"/>
  <c r="P1568"/>
  <c r="P1569"/>
  <c r="P1570"/>
  <c r="P1571"/>
  <c r="P1572"/>
  <c r="P1573"/>
  <c r="P1574"/>
  <c r="P1575"/>
  <c r="P1576"/>
  <c r="P1577"/>
  <c r="P1578"/>
  <c r="P1579"/>
  <c r="P1580"/>
  <c r="P1581"/>
  <c r="P1582"/>
  <c r="P1583"/>
  <c r="P1584"/>
  <c r="P1585"/>
  <c r="P1586"/>
  <c r="P1587"/>
  <c r="P1588"/>
  <c r="P1589"/>
  <c r="P1590"/>
  <c r="P1591"/>
  <c r="P1592"/>
  <c r="P1593"/>
  <c r="P1594"/>
  <c r="P1595"/>
  <c r="P1596"/>
  <c r="P1597"/>
  <c r="P1598"/>
  <c r="P1599"/>
  <c r="P1600"/>
  <c r="P1601"/>
  <c r="P1602"/>
  <c r="P1603"/>
  <c r="P1604"/>
  <c r="P1605"/>
  <c r="P1606"/>
  <c r="P1607"/>
  <c r="P1608"/>
  <c r="P1609"/>
  <c r="P1610"/>
  <c r="P1611"/>
  <c r="P1612"/>
  <c r="P1613"/>
  <c r="P1614"/>
  <c r="P1615"/>
  <c r="P1616"/>
  <c r="P1617"/>
  <c r="P1618"/>
  <c r="P1619"/>
  <c r="P1620"/>
  <c r="P1621"/>
  <c r="P1622"/>
  <c r="P1623"/>
  <c r="P1624"/>
  <c r="P1625"/>
  <c r="P1626"/>
  <c r="P1627"/>
  <c r="P1628"/>
  <c r="P1629"/>
  <c r="P1630"/>
  <c r="P1631"/>
  <c r="P1632"/>
  <c r="P1633"/>
  <c r="P1634"/>
  <c r="P1635"/>
  <c r="P1636"/>
  <c r="P1637"/>
  <c r="P1638"/>
  <c r="P1639"/>
  <c r="P1640"/>
  <c r="P1641"/>
  <c r="P1642"/>
  <c r="P1643"/>
  <c r="P1644"/>
  <c r="P1645"/>
  <c r="P1646"/>
  <c r="P1647"/>
  <c r="P1648"/>
  <c r="P1649"/>
  <c r="P1650"/>
  <c r="P1651"/>
  <c r="P1652"/>
  <c r="P1653"/>
  <c r="P1654"/>
  <c r="P1655"/>
  <c r="P1656"/>
  <c r="P1657"/>
  <c r="P1658"/>
  <c r="P1659"/>
  <c r="P1661"/>
  <c r="P1662"/>
  <c r="P1663"/>
  <c r="P1664"/>
  <c r="P1665"/>
  <c r="P1666"/>
  <c r="P1667"/>
  <c r="P1668"/>
  <c r="P1669"/>
  <c r="P1670"/>
  <c r="P1671"/>
  <c r="P1672"/>
  <c r="P1673"/>
  <c r="P1674"/>
  <c r="P1675"/>
  <c r="P1676"/>
  <c r="P1677"/>
  <c r="P1678"/>
  <c r="P1679"/>
  <c r="P1680"/>
  <c r="P1681"/>
  <c r="P1682"/>
  <c r="P1683"/>
  <c r="P1684"/>
  <c r="P1685"/>
  <c r="P1686"/>
  <c r="P1687"/>
  <c r="P1688"/>
  <c r="P1689"/>
  <c r="P1690"/>
  <c r="P1075"/>
  <c r="P1691"/>
  <c r="P1692"/>
  <c r="P1693"/>
  <c r="P1694"/>
  <c r="P1695"/>
  <c r="P1696"/>
  <c r="P1697"/>
  <c r="P1698"/>
  <c r="P1699"/>
  <c r="P1700"/>
  <c r="P1701"/>
  <c r="P1702"/>
  <c r="P1703"/>
  <c r="P1704"/>
  <c r="P1705"/>
  <c r="P1706"/>
  <c r="P1707"/>
  <c r="P1708"/>
  <c r="P1709"/>
  <c r="P1710"/>
  <c r="P1711"/>
  <c r="P1712"/>
  <c r="P1713"/>
  <c r="P1714"/>
  <c r="P1715"/>
  <c r="P1716"/>
  <c r="P1717"/>
  <c r="P1718"/>
  <c r="P1719"/>
  <c r="P1720"/>
  <c r="P1721"/>
  <c r="P1722"/>
  <c r="P1723"/>
  <c r="P1724"/>
  <c r="P1725"/>
  <c r="P1726"/>
  <c r="P1727"/>
  <c r="P1728"/>
  <c r="P1729"/>
  <c r="P1730"/>
  <c r="P1731"/>
  <c r="P1732"/>
  <c r="P1733"/>
  <c r="P1734"/>
  <c r="P1735"/>
  <c r="P1736"/>
  <c r="P1737"/>
  <c r="P1738"/>
  <c r="P1739"/>
  <c r="P1740"/>
  <c r="P1741"/>
  <c r="P1742"/>
  <c r="P1743"/>
  <c r="P1744"/>
  <c r="P1745"/>
  <c r="P1746"/>
  <c r="P1747"/>
  <c r="P1748"/>
  <c r="P1749"/>
  <c r="P1750"/>
  <c r="P1751"/>
  <c r="P1752"/>
  <c r="P1753"/>
  <c r="P1754"/>
  <c r="P1755"/>
  <c r="P1756"/>
  <c r="P1757"/>
  <c r="P1758"/>
  <c r="P1759"/>
  <c r="P1760"/>
  <c r="P1761"/>
  <c r="P1762"/>
  <c r="P1763"/>
  <c r="P1764"/>
  <c r="P1765"/>
  <c r="P1766"/>
  <c r="P1767"/>
  <c r="P1768"/>
  <c r="P1769"/>
  <c r="P1770"/>
  <c r="P1771"/>
  <c r="P1772"/>
  <c r="P1773"/>
  <c r="P1774"/>
  <c r="P1778"/>
  <c r="P1779"/>
  <c r="P1780"/>
  <c r="P1781"/>
  <c r="P1782"/>
  <c r="P1783"/>
  <c r="P1784"/>
  <c r="P1785"/>
  <c r="P1786"/>
  <c r="P1787"/>
  <c r="P1788"/>
  <c r="P1789"/>
  <c r="P1790"/>
  <c r="P1791"/>
  <c r="P1792"/>
  <c r="P1793"/>
  <c r="P1794"/>
  <c r="P1795"/>
  <c r="P1796"/>
  <c r="P1797"/>
  <c r="P1798"/>
  <c r="P1799"/>
  <c r="P1800"/>
  <c r="P1801"/>
  <c r="P1802"/>
  <c r="P1803"/>
  <c r="P1804"/>
  <c r="P1805"/>
  <c r="P1806"/>
  <c r="P1807"/>
  <c r="P1808"/>
  <c r="P1809"/>
  <c r="P1810"/>
  <c r="P1811"/>
  <c r="P1812"/>
  <c r="P1813"/>
  <c r="P1814"/>
  <c r="P1815"/>
  <c r="P1816"/>
  <c r="P1817"/>
  <c r="P1818"/>
  <c r="P1819"/>
  <c r="P1820"/>
  <c r="P1821"/>
  <c r="P1822"/>
  <c r="P1823"/>
  <c r="P1824"/>
  <c r="P1825"/>
  <c r="P1826"/>
  <c r="P1827"/>
  <c r="P1828"/>
  <c r="P1829"/>
  <c r="P1830"/>
  <c r="P1831"/>
  <c r="P1832"/>
  <c r="P1833"/>
  <c r="P1834"/>
  <c r="P1835"/>
  <c r="P1836"/>
  <c r="P1837"/>
  <c r="P1838"/>
  <c r="P1839"/>
  <c r="P1840"/>
  <c r="P1841"/>
  <c r="P1842"/>
  <c r="P1843"/>
  <c r="P1844"/>
  <c r="P1845"/>
  <c r="P1846"/>
  <c r="P1847"/>
  <c r="P1848"/>
  <c r="P1849"/>
  <c r="P1850"/>
  <c r="P1851"/>
  <c r="P1852"/>
  <c r="P1853"/>
  <c r="P1854"/>
  <c r="P1855"/>
  <c r="P1856"/>
  <c r="P1857"/>
  <c r="P1858"/>
  <c r="P1859"/>
  <c r="P1860"/>
  <c r="P766"/>
  <c r="P1861"/>
  <c r="P1862"/>
  <c r="P1863"/>
  <c r="P1864"/>
  <c r="P1865"/>
  <c r="P1866"/>
  <c r="P1867"/>
  <c r="P1869"/>
  <c r="P1870"/>
  <c r="P1871"/>
  <c r="P1872"/>
  <c r="P1873"/>
  <c r="P1874"/>
  <c r="P1875"/>
  <c r="P1876"/>
  <c r="P1877"/>
  <c r="P1878"/>
  <c r="P1879"/>
  <c r="P1880"/>
  <c r="P1881"/>
  <c r="P1882"/>
  <c r="P1883"/>
  <c r="P1884"/>
  <c r="P1885"/>
  <c r="P1886"/>
  <c r="P1887"/>
  <c r="P1888"/>
  <c r="P1889"/>
  <c r="P1890"/>
  <c r="P1891"/>
  <c r="P1892"/>
  <c r="P1893"/>
  <c r="P1894"/>
  <c r="P1895"/>
  <c r="P1896"/>
  <c r="P1897"/>
  <c r="P327"/>
  <c r="P1660"/>
  <c r="P1371"/>
  <c r="P1387"/>
  <c r="P1422"/>
  <c r="P1423"/>
  <c r="P1424"/>
  <c r="P1868"/>
  <c r="P1775"/>
  <c r="P1776"/>
  <c r="P1777"/>
  <c r="P1425"/>
  <c r="P1426"/>
  <c r="P1427"/>
  <c r="P3"/>
  <c r="P4"/>
  <c r="P5"/>
  <c r="P6"/>
  <c r="P7"/>
  <c r="P8"/>
  <c r="P9"/>
  <c r="P10"/>
  <c r="P11"/>
  <c r="P12"/>
  <c r="P13"/>
  <c r="P14"/>
  <c r="P15"/>
  <c r="P16"/>
  <c r="P17"/>
  <c r="P18"/>
  <c r="P19"/>
  <c r="P20"/>
  <c r="P21"/>
  <c r="P22"/>
  <c r="P23"/>
  <c r="P24"/>
  <c r="P25"/>
  <c r="P26"/>
  <c r="P27"/>
  <c r="P28"/>
  <c r="P29"/>
  <c r="P30"/>
  <c r="P31"/>
  <c r="P32"/>
  <c r="P33"/>
  <c r="P34"/>
  <c r="P35"/>
  <c r="P36"/>
  <c r="P37"/>
  <c r="P38"/>
  <c r="P39"/>
  <c r="P40"/>
  <c r="P41"/>
  <c r="P42"/>
  <c r="P43"/>
  <c r="P44"/>
  <c r="P45"/>
  <c r="P46"/>
  <c r="P47"/>
  <c r="P48"/>
  <c r="P49"/>
  <c r="P50"/>
  <c r="P51"/>
  <c r="P52"/>
  <c r="P53"/>
  <c r="P54"/>
  <c r="P55"/>
  <c r="P56"/>
  <c r="P57"/>
  <c r="P58"/>
  <c r="P59"/>
  <c r="P60"/>
  <c r="P61"/>
  <c r="P62"/>
  <c r="P63"/>
  <c r="P64"/>
  <c r="P65"/>
  <c r="P66"/>
  <c r="P67"/>
  <c r="P68"/>
  <c r="P69"/>
  <c r="P70"/>
  <c r="P71"/>
  <c r="P72"/>
  <c r="P73"/>
  <c r="P74"/>
  <c r="P75"/>
  <c r="P76"/>
  <c r="P77"/>
  <c r="P78"/>
  <c r="P79"/>
  <c r="P80"/>
  <c r="P81"/>
  <c r="P82"/>
  <c r="P83"/>
  <c r="P84"/>
  <c r="P85"/>
  <c r="P86"/>
  <c r="P87"/>
  <c r="P88"/>
  <c r="P89"/>
  <c r="P90"/>
  <c r="P91"/>
  <c r="P92"/>
  <c r="P93"/>
  <c r="P94"/>
  <c r="P95"/>
  <c r="P96"/>
  <c r="P97"/>
  <c r="P98"/>
  <c r="P99"/>
  <c r="P100"/>
  <c r="P101"/>
  <c r="P102"/>
  <c r="P103"/>
  <c r="P104"/>
  <c r="P105"/>
  <c r="P106"/>
  <c r="P107"/>
  <c r="P108"/>
  <c r="P109"/>
  <c r="P110"/>
  <c r="P111"/>
  <c r="P112"/>
  <c r="P113"/>
  <c r="P114"/>
  <c r="P115"/>
  <c r="P116"/>
  <c r="P117"/>
  <c r="P118"/>
  <c r="P119"/>
  <c r="P120"/>
  <c r="P121"/>
  <c r="P122"/>
  <c r="P123"/>
  <c r="P124"/>
  <c r="P125"/>
  <c r="P126"/>
  <c r="P127"/>
  <c r="P128"/>
  <c r="P1045"/>
  <c r="P1046"/>
  <c r="P1047"/>
  <c r="P1048"/>
  <c r="P1049"/>
  <c r="P1050"/>
  <c r="P129"/>
  <c r="P130"/>
  <c r="P131"/>
  <c r="P132"/>
  <c r="P133"/>
  <c r="P134"/>
  <c r="P135"/>
  <c r="P136"/>
  <c r="P137"/>
  <c r="P138"/>
  <c r="P139"/>
  <c r="P140"/>
  <c r="P141"/>
  <c r="P142"/>
  <c r="P143"/>
  <c r="P144"/>
  <c r="P145"/>
  <c r="P146"/>
  <c r="P147"/>
  <c r="P148"/>
  <c r="P149"/>
  <c r="P150"/>
  <c r="P151"/>
  <c r="P152"/>
  <c r="P153"/>
  <c r="P154"/>
  <c r="P155"/>
  <c r="P156"/>
  <c r="P157"/>
  <c r="P158"/>
  <c r="P159"/>
  <c r="P160"/>
  <c r="P161"/>
  <c r="P162"/>
  <c r="P163"/>
  <c r="P164"/>
  <c r="P165"/>
  <c r="P166"/>
  <c r="P167"/>
  <c r="P168"/>
  <c r="P169"/>
  <c r="P170"/>
  <c r="P171"/>
  <c r="P172"/>
  <c r="P173"/>
  <c r="P174"/>
  <c r="P175"/>
  <c r="P176"/>
  <c r="P177"/>
  <c r="P178"/>
  <c r="P179"/>
  <c r="P180"/>
  <c r="P181"/>
  <c r="P182"/>
  <c r="P183"/>
  <c r="P184"/>
  <c r="P185"/>
  <c r="P186"/>
  <c r="P187"/>
  <c r="P188"/>
  <c r="P189"/>
  <c r="P190"/>
  <c r="P191"/>
  <c r="P192"/>
  <c r="P193"/>
  <c r="P194"/>
  <c r="P195"/>
  <c r="P196"/>
  <c r="P197"/>
  <c r="P198"/>
  <c r="P199"/>
  <c r="P200"/>
  <c r="P201"/>
  <c r="P202"/>
  <c r="P203"/>
  <c r="P204"/>
  <c r="P205"/>
  <c r="P206"/>
  <c r="P207"/>
  <c r="P208"/>
  <c r="P209"/>
  <c r="P210"/>
  <c r="P211"/>
  <c r="P212"/>
  <c r="P213"/>
  <c r="P214"/>
  <c r="P215"/>
  <c r="P216"/>
  <c r="P217"/>
  <c r="P218"/>
  <c r="P219"/>
  <c r="P220"/>
  <c r="P221"/>
  <c r="P222"/>
  <c r="P223"/>
  <c r="P224"/>
  <c r="P225"/>
  <c r="P226"/>
  <c r="P227"/>
  <c r="P228"/>
  <c r="P229"/>
  <c r="P230"/>
  <c r="P231"/>
  <c r="P232"/>
  <c r="P233"/>
  <c r="P234"/>
  <c r="P235"/>
  <c r="P236"/>
  <c r="P237"/>
  <c r="P238"/>
  <c r="P239"/>
  <c r="P240"/>
  <c r="P241"/>
  <c r="P242"/>
  <c r="P243"/>
  <c r="P244"/>
  <c r="P245"/>
  <c r="P246"/>
  <c r="P247"/>
  <c r="P248"/>
  <c r="P249"/>
  <c r="P250"/>
  <c r="P251"/>
  <c r="P252"/>
  <c r="P253"/>
  <c r="P254"/>
  <c r="P255"/>
  <c r="P256"/>
  <c r="P257"/>
  <c r="P258"/>
  <c r="P259"/>
  <c r="P260"/>
  <c r="P261"/>
  <c r="P262"/>
  <c r="P263"/>
  <c r="P264"/>
  <c r="P265"/>
  <c r="P266"/>
  <c r="P267"/>
  <c r="P268"/>
  <c r="P269"/>
  <c r="P270"/>
  <c r="P271"/>
  <c r="P272"/>
  <c r="P273"/>
  <c r="P274"/>
  <c r="P275"/>
  <c r="P276"/>
  <c r="P277"/>
  <c r="P278"/>
  <c r="P279"/>
  <c r="P280"/>
  <c r="P281"/>
  <c r="P282"/>
  <c r="P283"/>
  <c r="P284"/>
  <c r="P285"/>
  <c r="P286"/>
  <c r="P287"/>
  <c r="P288"/>
  <c r="P289"/>
  <c r="P290"/>
  <c r="P291"/>
  <c r="P292"/>
  <c r="P293"/>
  <c r="P294"/>
  <c r="P295"/>
  <c r="P296"/>
  <c r="P297"/>
  <c r="P298"/>
  <c r="P299"/>
  <c r="P300"/>
  <c r="P301"/>
  <c r="P302"/>
  <c r="P303"/>
  <c r="P304"/>
  <c r="P305"/>
  <c r="P306"/>
  <c r="P307"/>
  <c r="P308"/>
  <c r="P309"/>
  <c r="P310"/>
  <c r="P311"/>
  <c r="P312"/>
  <c r="P313"/>
  <c r="P314"/>
  <c r="P315"/>
  <c r="P316"/>
  <c r="P317"/>
  <c r="P318"/>
  <c r="P319"/>
  <c r="P320"/>
  <c r="P321"/>
  <c r="P322"/>
  <c r="P323"/>
  <c r="P324"/>
  <c r="P325"/>
  <c r="P326"/>
  <c r="P328"/>
  <c r="P329"/>
  <c r="P330"/>
  <c r="P331"/>
  <c r="P332"/>
  <c r="P333"/>
  <c r="P334"/>
  <c r="P335"/>
  <c r="P336"/>
  <c r="P337"/>
  <c r="P338"/>
  <c r="P339"/>
  <c r="P340"/>
  <c r="P341"/>
  <c r="P342"/>
  <c r="P343"/>
  <c r="P344"/>
  <c r="P345"/>
  <c r="P346"/>
  <c r="P347"/>
  <c r="P348"/>
  <c r="P349"/>
  <c r="P350"/>
  <c r="P351"/>
  <c r="P352"/>
  <c r="P353"/>
  <c r="P354"/>
  <c r="P355"/>
  <c r="P356"/>
  <c r="P357"/>
  <c r="P358"/>
  <c r="P359"/>
  <c r="P360"/>
  <c r="P361"/>
  <c r="P362"/>
  <c r="P363"/>
  <c r="P364"/>
  <c r="P365"/>
  <c r="P366"/>
  <c r="P367"/>
  <c r="P368"/>
  <c r="P369"/>
  <c r="P370"/>
  <c r="P371"/>
  <c r="P372"/>
  <c r="P373"/>
  <c r="P374"/>
  <c r="P375"/>
  <c r="P376"/>
  <c r="P377"/>
  <c r="P378"/>
  <c r="P379"/>
  <c r="P380"/>
  <c r="P381"/>
  <c r="P382"/>
  <c r="P383"/>
  <c r="P384"/>
  <c r="P385"/>
  <c r="P386"/>
  <c r="P387"/>
  <c r="P388"/>
  <c r="P389"/>
  <c r="P390"/>
  <c r="P391"/>
  <c r="P392"/>
  <c r="P393"/>
  <c r="P394"/>
  <c r="P395"/>
  <c r="P396"/>
  <c r="P397"/>
  <c r="P398"/>
  <c r="P399"/>
  <c r="P400"/>
  <c r="P401"/>
  <c r="P402"/>
  <c r="P403"/>
  <c r="P404"/>
  <c r="P405"/>
  <c r="P406"/>
  <c r="P407"/>
  <c r="P408"/>
  <c r="P409"/>
  <c r="P410"/>
  <c r="P411"/>
  <c r="P412"/>
  <c r="P413"/>
  <c r="P414"/>
  <c r="P415"/>
  <c r="P416"/>
  <c r="P417"/>
  <c r="P418"/>
  <c r="P419"/>
  <c r="P420"/>
  <c r="P421"/>
  <c r="P422"/>
  <c r="P423"/>
  <c r="P424"/>
  <c r="P425"/>
  <c r="P426"/>
  <c r="P427"/>
  <c r="P428"/>
  <c r="P429"/>
  <c r="P430"/>
  <c r="P431"/>
  <c r="P432"/>
  <c r="P433"/>
  <c r="P434"/>
  <c r="P435"/>
  <c r="P436"/>
  <c r="P437"/>
  <c r="P438"/>
  <c r="P439"/>
  <c r="P440"/>
  <c r="P441"/>
  <c r="P442"/>
  <c r="P443"/>
  <c r="P444"/>
  <c r="P445"/>
  <c r="P446"/>
  <c r="P447"/>
  <c r="P448"/>
  <c r="P449"/>
  <c r="P450"/>
  <c r="P451"/>
  <c r="P452"/>
  <c r="P453"/>
  <c r="P454"/>
  <c r="P455"/>
  <c r="P456"/>
  <c r="P457"/>
  <c r="P458"/>
  <c r="P459"/>
  <c r="P460"/>
  <c r="P461"/>
  <c r="P462"/>
  <c r="P463"/>
  <c r="P464"/>
  <c r="P465"/>
  <c r="P466"/>
  <c r="P467"/>
  <c r="P468"/>
  <c r="P469"/>
  <c r="P470"/>
  <c r="P471"/>
  <c r="P472"/>
  <c r="P473"/>
  <c r="P474"/>
  <c r="P475"/>
  <c r="P476"/>
  <c r="P477"/>
  <c r="P478"/>
  <c r="P479"/>
  <c r="P480"/>
  <c r="P481"/>
  <c r="P482"/>
  <c r="P483"/>
  <c r="P484"/>
  <c r="P485"/>
  <c r="P486"/>
  <c r="P487"/>
  <c r="P488"/>
  <c r="P489"/>
  <c r="P490"/>
  <c r="P491"/>
  <c r="P492"/>
  <c r="P493"/>
  <c r="P494"/>
  <c r="P495"/>
  <c r="P496"/>
  <c r="P497"/>
  <c r="P498"/>
  <c r="P499"/>
  <c r="P500"/>
  <c r="P501"/>
  <c r="P502"/>
  <c r="P503"/>
  <c r="P504"/>
  <c r="P505"/>
  <c r="P506"/>
  <c r="P507"/>
  <c r="P508"/>
  <c r="P509"/>
  <c r="P510"/>
  <c r="P511"/>
  <c r="P512"/>
  <c r="P513"/>
  <c r="P514"/>
  <c r="P515"/>
  <c r="P516"/>
  <c r="P517"/>
  <c r="P518"/>
  <c r="P519"/>
  <c r="P520"/>
  <c r="P521"/>
  <c r="P522"/>
  <c r="P523"/>
  <c r="P524"/>
  <c r="P525"/>
  <c r="P526"/>
  <c r="P527"/>
  <c r="P528"/>
  <c r="P529"/>
  <c r="P530"/>
  <c r="P531"/>
  <c r="P532"/>
  <c r="P533"/>
  <c r="P534"/>
  <c r="P535"/>
  <c r="P536"/>
  <c r="P537"/>
  <c r="P538"/>
  <c r="P539"/>
  <c r="P540"/>
  <c r="P541"/>
  <c r="P542"/>
  <c r="P543"/>
  <c r="P544"/>
  <c r="P545"/>
  <c r="P546"/>
  <c r="P547"/>
  <c r="P548"/>
  <c r="P549"/>
  <c r="P550"/>
  <c r="P551"/>
  <c r="P552"/>
  <c r="P553"/>
  <c r="P554"/>
  <c r="P555"/>
  <c r="P556"/>
  <c r="P557"/>
  <c r="P558"/>
  <c r="P559"/>
  <c r="P560"/>
  <c r="P561"/>
  <c r="P562"/>
  <c r="P563"/>
  <c r="P564"/>
  <c r="P565"/>
  <c r="P566"/>
  <c r="P567"/>
  <c r="P568"/>
  <c r="P569"/>
  <c r="P570"/>
  <c r="P571"/>
  <c r="P572"/>
  <c r="P573"/>
  <c r="P574"/>
  <c r="P575"/>
  <c r="P576"/>
  <c r="P577"/>
  <c r="P578"/>
  <c r="P579"/>
  <c r="P580"/>
  <c r="P581"/>
  <c r="P582"/>
  <c r="P583"/>
  <c r="P584"/>
  <c r="P585"/>
  <c r="P586"/>
  <c r="P587"/>
  <c r="P588"/>
  <c r="P589"/>
  <c r="P590"/>
  <c r="P591"/>
  <c r="P592"/>
  <c r="P593"/>
  <c r="P594"/>
  <c r="P595"/>
  <c r="P596"/>
  <c r="P597"/>
  <c r="P598"/>
  <c r="P599"/>
  <c r="P600"/>
  <c r="P601"/>
  <c r="P602"/>
  <c r="P603"/>
  <c r="P604"/>
  <c r="P605"/>
  <c r="P606"/>
  <c r="P607"/>
  <c r="P608"/>
  <c r="P609"/>
  <c r="P610"/>
  <c r="P611"/>
  <c r="P612"/>
  <c r="P613"/>
  <c r="P614"/>
  <c r="P615"/>
  <c r="P616"/>
  <c r="P617"/>
  <c r="P618"/>
  <c r="P619"/>
  <c r="P620"/>
  <c r="P621"/>
  <c r="P622"/>
  <c r="P623"/>
  <c r="P624"/>
  <c r="P625"/>
  <c r="P626"/>
  <c r="P627"/>
  <c r="P628"/>
  <c r="P629"/>
  <c r="P630"/>
  <c r="P631"/>
  <c r="P632"/>
  <c r="P633"/>
  <c r="P634"/>
  <c r="P635"/>
  <c r="P636"/>
  <c r="P637"/>
  <c r="P638"/>
  <c r="P639"/>
  <c r="P640"/>
  <c r="P641"/>
  <c r="P642"/>
  <c r="P643"/>
  <c r="P644"/>
  <c r="P645"/>
  <c r="P646"/>
  <c r="P647"/>
  <c r="P648"/>
  <c r="P649"/>
  <c r="P650"/>
  <c r="P651"/>
  <c r="P652"/>
  <c r="P653"/>
  <c r="P654"/>
  <c r="P655"/>
  <c r="P656"/>
  <c r="P657"/>
  <c r="P658"/>
  <c r="P659"/>
  <c r="P660"/>
  <c r="P661"/>
  <c r="P662"/>
  <c r="P663"/>
  <c r="P664"/>
  <c r="P665"/>
  <c r="P666"/>
  <c r="P667"/>
  <c r="P668"/>
  <c r="P669"/>
  <c r="P670"/>
  <c r="P671"/>
  <c r="P672"/>
  <c r="P673"/>
  <c r="P674"/>
  <c r="P675"/>
  <c r="P676"/>
  <c r="P677"/>
  <c r="P678"/>
  <c r="P679"/>
  <c r="P680"/>
  <c r="P681"/>
  <c r="P682"/>
  <c r="P683"/>
  <c r="P684"/>
  <c r="P685"/>
  <c r="P686"/>
  <c r="P687"/>
  <c r="P688"/>
  <c r="P689"/>
  <c r="P690"/>
  <c r="P691"/>
  <c r="P692"/>
  <c r="P693"/>
  <c r="P694"/>
  <c r="P695"/>
  <c r="P696"/>
  <c r="P697"/>
  <c r="P698"/>
  <c r="P699"/>
  <c r="P700"/>
  <c r="P701"/>
  <c r="P702"/>
  <c r="P703"/>
  <c r="P704"/>
  <c r="P705"/>
  <c r="P706"/>
  <c r="P707"/>
  <c r="P708"/>
  <c r="P709"/>
  <c r="P710"/>
  <c r="P711"/>
  <c r="P712"/>
  <c r="P713"/>
  <c r="P714"/>
  <c r="P715"/>
  <c r="P716"/>
  <c r="P717"/>
  <c r="P718"/>
  <c r="P719"/>
  <c r="P720"/>
  <c r="P721"/>
  <c r="P722"/>
  <c r="P723"/>
  <c r="P724"/>
  <c r="P725"/>
  <c r="P726"/>
  <c r="P727"/>
  <c r="P728"/>
  <c r="P729"/>
  <c r="P730"/>
  <c r="P731"/>
  <c r="P732"/>
  <c r="P733"/>
  <c r="P734"/>
  <c r="P735"/>
  <c r="P736"/>
  <c r="P737"/>
  <c r="P738"/>
  <c r="P739"/>
  <c r="P740"/>
  <c r="P741"/>
  <c r="P742"/>
  <c r="P743"/>
  <c r="P744"/>
  <c r="P745"/>
  <c r="P746"/>
  <c r="P747"/>
  <c r="P748"/>
  <c r="P749"/>
  <c r="P750"/>
  <c r="P751"/>
  <c r="P752"/>
  <c r="P753"/>
  <c r="P754"/>
  <c r="P755"/>
  <c r="P756"/>
  <c r="P757"/>
  <c r="P758"/>
  <c r="P759"/>
  <c r="P760"/>
  <c r="P761"/>
  <c r="P762"/>
  <c r="P763"/>
  <c r="P764"/>
  <c r="P765"/>
  <c r="P767"/>
  <c r="P768"/>
  <c r="P769"/>
  <c r="P770"/>
  <c r="P771"/>
  <c r="P772"/>
  <c r="P773"/>
  <c r="P774"/>
  <c r="P775"/>
  <c r="P776"/>
  <c r="P777"/>
  <c r="P778"/>
  <c r="P779"/>
  <c r="P780"/>
  <c r="P781"/>
  <c r="P782"/>
  <c r="P783"/>
  <c r="P784"/>
  <c r="P785"/>
  <c r="P786"/>
  <c r="P787"/>
  <c r="P788"/>
  <c r="P789"/>
  <c r="P790"/>
  <c r="P791"/>
  <c r="P792"/>
  <c r="P793"/>
  <c r="P794"/>
  <c r="P795"/>
  <c r="P796"/>
  <c r="P797"/>
  <c r="P798"/>
  <c r="P799"/>
  <c r="P800"/>
  <c r="P801"/>
  <c r="P802"/>
  <c r="P803"/>
  <c r="P804"/>
  <c r="P805"/>
  <c r="P806"/>
  <c r="P807"/>
  <c r="P808"/>
  <c r="P809"/>
  <c r="P810"/>
  <c r="P811"/>
  <c r="P812"/>
  <c r="P813"/>
  <c r="P814"/>
  <c r="P815"/>
  <c r="P816"/>
  <c r="P817"/>
  <c r="P818"/>
  <c r="P819"/>
  <c r="P820"/>
  <c r="P821"/>
  <c r="P822"/>
  <c r="P823"/>
  <c r="P824"/>
  <c r="P825"/>
  <c r="P826"/>
  <c r="P827"/>
  <c r="P828"/>
  <c r="P829"/>
  <c r="P830"/>
  <c r="P831"/>
  <c r="P832"/>
  <c r="P833"/>
  <c r="P834"/>
  <c r="P835"/>
  <c r="P836"/>
  <c r="P837"/>
  <c r="P838"/>
  <c r="P839"/>
  <c r="P840"/>
  <c r="P841"/>
  <c r="P842"/>
  <c r="P843"/>
  <c r="P844"/>
  <c r="P845"/>
  <c r="P846"/>
  <c r="P847"/>
  <c r="P848"/>
  <c r="P849"/>
  <c r="P850"/>
  <c r="P851"/>
  <c r="P852"/>
  <c r="P853"/>
  <c r="P854"/>
  <c r="P855"/>
  <c r="P856"/>
  <c r="P857"/>
  <c r="P858"/>
  <c r="P859"/>
  <c r="P860"/>
  <c r="P861"/>
  <c r="P862"/>
  <c r="P863"/>
  <c r="P864"/>
  <c r="P865"/>
  <c r="P866"/>
  <c r="P867"/>
  <c r="P868"/>
  <c r="P869"/>
  <c r="P870"/>
  <c r="P871"/>
  <c r="P872"/>
  <c r="P873"/>
  <c r="P874"/>
  <c r="P875"/>
  <c r="P876"/>
  <c r="P877"/>
  <c r="P878"/>
  <c r="P879"/>
  <c r="P880"/>
  <c r="P881"/>
  <c r="P882"/>
  <c r="P883"/>
  <c r="P884"/>
  <c r="P885"/>
  <c r="P886"/>
  <c r="P887"/>
  <c r="P888"/>
  <c r="P889"/>
  <c r="P890"/>
  <c r="P891"/>
  <c r="P892"/>
  <c r="P893"/>
  <c r="P894"/>
  <c r="P895"/>
  <c r="P896"/>
  <c r="P897"/>
  <c r="P898"/>
  <c r="P899"/>
  <c r="P900"/>
  <c r="P901"/>
  <c r="P902"/>
  <c r="P903"/>
  <c r="P904"/>
  <c r="P905"/>
  <c r="P906"/>
  <c r="P907"/>
  <c r="P908"/>
  <c r="P909"/>
  <c r="P910"/>
  <c r="P911"/>
  <c r="P912"/>
  <c r="P913"/>
  <c r="P914"/>
  <c r="P915"/>
  <c r="P916"/>
  <c r="P917"/>
  <c r="P918"/>
  <c r="P919"/>
  <c r="P920"/>
  <c r="P921"/>
  <c r="P922"/>
  <c r="P923"/>
  <c r="P924"/>
  <c r="P925"/>
  <c r="P926"/>
  <c r="P927"/>
  <c r="P928"/>
  <c r="P929"/>
  <c r="P930"/>
  <c r="P931"/>
  <c r="P932"/>
  <c r="P933"/>
  <c r="P934"/>
  <c r="P935"/>
  <c r="P936"/>
  <c r="P937"/>
  <c r="P938"/>
  <c r="P939"/>
  <c r="P940"/>
  <c r="P941"/>
  <c r="P942"/>
  <c r="P943"/>
  <c r="P944"/>
  <c r="P945"/>
  <c r="P946"/>
  <c r="P947"/>
  <c r="P948"/>
  <c r="P949"/>
  <c r="P950"/>
  <c r="P951"/>
  <c r="P952"/>
  <c r="P953"/>
  <c r="P954"/>
  <c r="P955"/>
  <c r="P956"/>
  <c r="P957"/>
  <c r="P958"/>
  <c r="P959"/>
  <c r="P960"/>
  <c r="P961"/>
  <c r="P962"/>
  <c r="P963"/>
  <c r="P964"/>
  <c r="P965"/>
  <c r="P966"/>
  <c r="P967"/>
  <c r="P968"/>
  <c r="P969"/>
  <c r="P970"/>
  <c r="P971"/>
  <c r="P972"/>
  <c r="P973"/>
  <c r="P974"/>
  <c r="P975"/>
  <c r="P976"/>
  <c r="P977"/>
  <c r="P978"/>
  <c r="P979"/>
  <c r="P980"/>
  <c r="P981"/>
  <c r="P982"/>
  <c r="P983"/>
  <c r="P984"/>
  <c r="P985"/>
  <c r="P986"/>
  <c r="P987"/>
  <c r="P988"/>
  <c r="P989"/>
  <c r="P990"/>
  <c r="P991"/>
  <c r="P992"/>
  <c r="P993"/>
  <c r="P994"/>
  <c r="P995"/>
  <c r="P996"/>
  <c r="P997"/>
  <c r="P998"/>
  <c r="P999"/>
  <c r="P1000"/>
  <c r="P1001"/>
  <c r="P1002"/>
  <c r="P1003"/>
  <c r="P1004"/>
  <c r="P1005"/>
  <c r="P1006"/>
  <c r="P1007"/>
  <c r="P1008"/>
  <c r="P1009"/>
  <c r="P1010"/>
  <c r="P1011"/>
  <c r="P1012"/>
  <c r="P1013"/>
  <c r="P1014"/>
  <c r="P1015"/>
  <c r="P1016"/>
  <c r="P1017"/>
  <c r="P1018"/>
  <c r="P1019"/>
  <c r="P1020"/>
  <c r="P1021"/>
  <c r="P1022"/>
  <c r="P1023"/>
  <c r="P1024"/>
  <c r="P1025"/>
  <c r="P1026"/>
  <c r="P1027"/>
  <c r="P1028"/>
  <c r="P1029"/>
  <c r="P1030"/>
  <c r="P1031"/>
  <c r="P1032"/>
  <c r="P1033"/>
  <c r="P1034"/>
  <c r="P1035"/>
  <c r="P1036"/>
  <c r="P1037"/>
  <c r="P1038"/>
  <c r="P1039"/>
  <c r="P1040"/>
  <c r="P1041"/>
  <c r="P1042"/>
  <c r="P1043"/>
  <c r="P1044"/>
  <c r="P2"/>
</calcChain>
</file>

<file path=xl/sharedStrings.xml><?xml version="1.0" encoding="utf-8"?>
<sst xmlns="http://schemas.openxmlformats.org/spreadsheetml/2006/main" count="39327" uniqueCount="12902">
  <si>
    <t>正式名称</t>
  </si>
  <si>
    <t>申请号</t>
  </si>
  <si>
    <t>申请日</t>
  </si>
  <si>
    <t>申请国别</t>
  </si>
  <si>
    <t>授权日</t>
  </si>
  <si>
    <t>授权号</t>
  </si>
  <si>
    <t>归档号</t>
  </si>
  <si>
    <t>负责人</t>
  </si>
  <si>
    <t>状态</t>
  </si>
  <si>
    <t>负责人院系</t>
  </si>
  <si>
    <t>发明人（单）</t>
  </si>
  <si>
    <t>一种仿生多功能的钛基植入体表面构建方法</t>
  </si>
  <si>
    <t>201410501568.1</t>
  </si>
  <si>
    <t>2014-09-27</t>
  </si>
  <si>
    <t>中国(一般)</t>
  </si>
  <si>
    <t/>
  </si>
  <si>
    <t>2017-02-15</t>
  </si>
  <si>
    <t>CN104451684B</t>
  </si>
  <si>
    <t>2017-09-19</t>
  </si>
  <si>
    <t>ZD-2017-KY13-1-590</t>
  </si>
  <si>
    <t>李晓东</t>
  </si>
  <si>
    <t>授权</t>
  </si>
  <si>
    <t>能源工程学院-热能工程研究所</t>
  </si>
  <si>
    <t>李晓东,查光玉;</t>
  </si>
  <si>
    <t>医学院-附属口腔医院</t>
  </si>
  <si>
    <t>一种多尺度多孔复杂结构的种植体表面制备方法</t>
  </si>
  <si>
    <t>201410501569.6</t>
  </si>
  <si>
    <t>2017-01-04</t>
  </si>
  <si>
    <t>CN104233318B</t>
  </si>
  <si>
    <t>ZD-2017-KY13-1-758</t>
  </si>
  <si>
    <t>李晓东,罗巧洁,查光玉;</t>
  </si>
  <si>
    <t>牙本质底涂-冲洗底涂剂及其方法</t>
  </si>
  <si>
    <t>201410679144.4</t>
  </si>
  <si>
    <t>2014-11-24</t>
  </si>
  <si>
    <t>2017-10-03</t>
  </si>
  <si>
    <t>CN104398390B</t>
  </si>
  <si>
    <t>ZD-2017-KY13-1-1418</t>
  </si>
  <si>
    <t>傅柏平</t>
  </si>
  <si>
    <t>傅柏平;徐婧秋;</t>
  </si>
  <si>
    <t>用于微切口腹腔镜手术的套件</t>
  </si>
  <si>
    <t>201510207550.5</t>
  </si>
  <si>
    <t>2015-04-28</t>
  </si>
  <si>
    <t>2017-11-03</t>
  </si>
  <si>
    <t>CN104783895B</t>
  </si>
  <si>
    <t>ZD-2017-KY13-1-2090</t>
  </si>
  <si>
    <t>医学院-附属邵逸夫医院</t>
  </si>
  <si>
    <t>曹利平;丁国平;</t>
  </si>
  <si>
    <t>医学院-附属妇产科医院</t>
  </si>
  <si>
    <t>一种具有抗子宫内膜异位症的靶向基因纳米粒及制备</t>
  </si>
  <si>
    <t>201410319577.9</t>
  </si>
  <si>
    <t>2014-07-07</t>
  </si>
  <si>
    <t>2017-06-30</t>
  </si>
  <si>
    <t>CN104162170B</t>
  </si>
  <si>
    <t>ZD-2017-KY13-1-1182</t>
  </si>
  <si>
    <t>赵梦丹</t>
  </si>
  <si>
    <t>赵梦丹;黄荷凤;陈凤英;郑彩虹;应伟雯;严晶晶;宋瑶真;</t>
  </si>
  <si>
    <t>一种预防过度刺激综合征的中药组合物及应用</t>
  </si>
  <si>
    <t>201410059564.2</t>
  </si>
  <si>
    <t>2014-02-21</t>
  </si>
  <si>
    <t>2017-01-11</t>
  </si>
  <si>
    <t>CN103877436B</t>
  </si>
  <si>
    <t>ZD-2017-KY13-1-724</t>
  </si>
  <si>
    <t>曲凡</t>
  </si>
  <si>
    <t>曲凡;黄荷凤;徐键;周珏;朱依敏;胡燕军;杨东霞;顾颖尔;</t>
  </si>
  <si>
    <t>治疗高雄激素性痤疮的外用中药组合物及应用</t>
  </si>
  <si>
    <t>201410824540.1</t>
  </si>
  <si>
    <t>2014-12-26</t>
  </si>
  <si>
    <t>2017-10-31</t>
  </si>
  <si>
    <t>CN104547786B</t>
  </si>
  <si>
    <t>ZD-2017-KY13-1-1372</t>
  </si>
  <si>
    <t>曲凡;周珏;叶英辉;王芳芳;杨东霞;</t>
  </si>
  <si>
    <t>缓解焦虑紧张情绪的中药组合物及应用</t>
  </si>
  <si>
    <t>201410824545.4</t>
  </si>
  <si>
    <t>CN104547906B</t>
  </si>
  <si>
    <t>ZD-2017-KY13-1-1371</t>
  </si>
  <si>
    <t>曲凡;叶英辉;周珏;王芳芳;杨东霞;朱宇航;</t>
  </si>
  <si>
    <t>一种治疗卵巢功能减退的中药组合物及应用</t>
  </si>
  <si>
    <t>201410824513.4</t>
  </si>
  <si>
    <t>2017-12-26</t>
  </si>
  <si>
    <t>CN104547418B</t>
  </si>
  <si>
    <t>ZD-2017-KY13-1-1595</t>
  </si>
  <si>
    <t>曲凡;叶英辉;周珏;陈小君;张方红;王芳芳;顾颖尔;</t>
  </si>
  <si>
    <t>预防子宫内膜异位症术后复发的中药组合物及应用</t>
  </si>
  <si>
    <t>201410824487.5</t>
  </si>
  <si>
    <t>2017-11-17</t>
  </si>
  <si>
    <t>CN104547905B</t>
  </si>
  <si>
    <t>ZD-2017-KY13-1-1714</t>
  </si>
  <si>
    <t>曲凡;叶英辉;吴瑞瑾;周珏;杨东霞;翁清;</t>
  </si>
  <si>
    <t>锥束CT的自适应迭代散射修正方法</t>
  </si>
  <si>
    <t>201410583570.8</t>
  </si>
  <si>
    <t>2014-10-27</t>
  </si>
  <si>
    <t>2017-04-12</t>
  </si>
  <si>
    <t>CN104408753B</t>
  </si>
  <si>
    <t>ZD-2017-KY13-1-409</t>
  </si>
  <si>
    <t>牛田野</t>
  </si>
  <si>
    <t>牛田野;</t>
  </si>
  <si>
    <t>锥束CT图像域快速散射修正方法</t>
  </si>
  <si>
    <t>201410757244.4</t>
  </si>
  <si>
    <t>2014-12-10</t>
  </si>
  <si>
    <t>2017-06-27</t>
  </si>
  <si>
    <t>CN104504656B</t>
  </si>
  <si>
    <t>ZD-2017-KY13-1-485</t>
  </si>
  <si>
    <t>一种经皮肾镜手术用的吸石镜</t>
  </si>
  <si>
    <t>201410435316.3</t>
  </si>
  <si>
    <t>2014-08-30</t>
  </si>
  <si>
    <t>2017-05-03</t>
  </si>
  <si>
    <t>CN104207821B</t>
  </si>
  <si>
    <t>ZD-2017-KY13-1-883</t>
  </si>
  <si>
    <t>李恭会</t>
  </si>
  <si>
    <t>李恭会;</t>
  </si>
  <si>
    <t>两亲性嵌段共聚物及包含该共聚物的纳米粒子、其制备方法和应用</t>
  </si>
  <si>
    <t>201510155268.7</t>
  </si>
  <si>
    <t>2015-04-02</t>
  </si>
  <si>
    <t>2017-10-13</t>
  </si>
  <si>
    <t>CN104817664B</t>
  </si>
  <si>
    <t>ZD-2017-KY13-1-1857</t>
  </si>
  <si>
    <t>孙继红</t>
  </si>
  <si>
    <t>孙继红;杨晓明;凌君;曹方义;刘菲;</t>
  </si>
  <si>
    <t>小动物冠状动脉快速结扎器</t>
  </si>
  <si>
    <t>201610008024.0</t>
  </si>
  <si>
    <t>2016-01-05</t>
  </si>
  <si>
    <t>2017-12-22</t>
  </si>
  <si>
    <t>CN105662514B</t>
  </si>
  <si>
    <t>ZD-2017-KY13-1-1988</t>
  </si>
  <si>
    <t>蔡秀军</t>
  </si>
  <si>
    <t>蔡秀军;陈鸣宇;王一帆;项培炜;冯旭;朱柯磊;</t>
  </si>
  <si>
    <t>抗挤压引流管及其制造方法</t>
  </si>
  <si>
    <t>201510043046.6</t>
  </si>
  <si>
    <t>2015-01-29</t>
  </si>
  <si>
    <t>2017-11-10</t>
  </si>
  <si>
    <t>CN104667409B</t>
  </si>
  <si>
    <t>ZD-2017-KY13-1-2096</t>
  </si>
  <si>
    <t>曹利平</t>
  </si>
  <si>
    <t>201510104903.9</t>
  </si>
  <si>
    <t>2015-03-11</t>
  </si>
  <si>
    <t>2017-11-07</t>
  </si>
  <si>
    <t>CN104707238B</t>
  </si>
  <si>
    <t>ZD-2017-KY13-1-2095</t>
  </si>
  <si>
    <t>严敏;胡巧玲;张冯江;郁丽娜;于静;刘兰;</t>
  </si>
  <si>
    <t>医学院-附属第二医院</t>
  </si>
  <si>
    <t>201410330433.3</t>
  </si>
  <si>
    <t>2014-07-11</t>
  </si>
  <si>
    <t>2017-07-28</t>
  </si>
  <si>
    <t>CN104199467B</t>
  </si>
  <si>
    <t>ZD-2017-KY13-1-1105</t>
  </si>
  <si>
    <t>一种来源于外周血Vδ1γδT细胞的体外激活扩增方法</t>
  </si>
  <si>
    <t>201410519531.1</t>
  </si>
  <si>
    <t>2014-09-30</t>
  </si>
  <si>
    <t>2017-02-22</t>
  </si>
  <si>
    <t>CN104388386B</t>
  </si>
  <si>
    <t>ZD-2017-KY13-1-150</t>
  </si>
  <si>
    <t>黄建</t>
  </si>
  <si>
    <t>黄建;武当;伍品;叶俊;</t>
  </si>
  <si>
    <t>一种人肺腺癌细胞系及其应用</t>
  </si>
  <si>
    <t>201410332239.9</t>
  </si>
  <si>
    <t>CN104195109B</t>
  </si>
  <si>
    <t>ZD-2017-KY13-1-751</t>
  </si>
  <si>
    <t>王凯</t>
  </si>
  <si>
    <t>王凯;徐霞;柴守杰;朱永良;王晓健;</t>
  </si>
  <si>
    <t>检测可溶性异常糖基化修饰CD58分子的胶乳微球交联特异性单克隆或多克隆抗体的制备方法</t>
  </si>
  <si>
    <t>201510777869.9</t>
  </si>
  <si>
    <t>2015-11-13</t>
  </si>
  <si>
    <t>2017-03-22</t>
  </si>
  <si>
    <t>2425918</t>
  </si>
  <si>
    <t>ZD-2017-KY13-1-2173</t>
  </si>
  <si>
    <t>朱永良</t>
  </si>
  <si>
    <t>朱永良;秦光明;吴佳;</t>
  </si>
  <si>
    <t>沙奎那韦磷脂复合物固体脂质纳米粒及制备方法</t>
  </si>
  <si>
    <t>201510132704.9</t>
  </si>
  <si>
    <t>2015-03-25</t>
  </si>
  <si>
    <t>2017-11-24</t>
  </si>
  <si>
    <t>CN104771383B</t>
  </si>
  <si>
    <t>ZD-2017-KY13-1-1596</t>
  </si>
  <si>
    <t>揭丽勇</t>
  </si>
  <si>
    <t>揭丽勇;应晓英;杜永忠;</t>
  </si>
  <si>
    <t>肝硬化的生物标志物及其应用</t>
  </si>
  <si>
    <t>201410333927.7</t>
  </si>
  <si>
    <t>2014-07-15</t>
  </si>
  <si>
    <t>2017-01-18</t>
  </si>
  <si>
    <t>CN104195145B</t>
  </si>
  <si>
    <t>ZD-2017-KY13-1-696</t>
  </si>
  <si>
    <t>秦楠</t>
  </si>
  <si>
    <t>医学院-附属第一医院</t>
  </si>
  <si>
    <t>李兰娟;秦楠;</t>
  </si>
  <si>
    <t>一种HIV-1大量感染复制的单核巨噬细胞模型的构建方法</t>
  </si>
  <si>
    <t>201410653443.0</t>
  </si>
  <si>
    <t>2014-11-18</t>
  </si>
  <si>
    <t>CN104388387B</t>
  </si>
  <si>
    <t>ZD-2017-KY13-1-565</t>
  </si>
  <si>
    <t>靳昌忠</t>
  </si>
  <si>
    <t>靳昌忠;吴南屏;</t>
  </si>
  <si>
    <t>一种SAMHD1基因敲除细胞系的构建方法</t>
  </si>
  <si>
    <t>201410654987.9</t>
  </si>
  <si>
    <t>CN104450784B</t>
  </si>
  <si>
    <t>ZD-2017-KY13-1-554</t>
  </si>
  <si>
    <t>一种利用三维诱导系统获得造血干细胞的方法</t>
  </si>
  <si>
    <t>201410170829.6</t>
  </si>
  <si>
    <t>2014-04-27</t>
  </si>
  <si>
    <t>2017-12-01</t>
  </si>
  <si>
    <t>CN103937743B</t>
  </si>
  <si>
    <t>ZD-2017-KY13-1-1663</t>
  </si>
  <si>
    <t>黄河</t>
  </si>
  <si>
    <t>黄河;徐玉林;于晓红;</t>
  </si>
  <si>
    <t>人α？防御素5改造体及其应用</t>
  </si>
  <si>
    <t>201610561665.9</t>
  </si>
  <si>
    <t>2016-07-14</t>
  </si>
  <si>
    <t>2017-08-15</t>
  </si>
  <si>
    <t>CN106146643B</t>
  </si>
  <si>
    <t>ZD-2017-KY13-1-1801</t>
  </si>
  <si>
    <t>方向明</t>
  </si>
  <si>
    <t>方向明;雷如意;陈齐兴;侯金超;程宝莉;金悦;</t>
  </si>
  <si>
    <t>肝移植术中供肝快速固定灌注装置</t>
  </si>
  <si>
    <t>201510107314.6</t>
  </si>
  <si>
    <t>2017-05-17</t>
  </si>
  <si>
    <t>CN104770361B</t>
  </si>
  <si>
    <t>ZD-2017-KY13-1-104</t>
  </si>
  <si>
    <t>胡振华</t>
  </si>
  <si>
    <t>胡振华;章琦君;郑树森;</t>
  </si>
  <si>
    <t>人工血管流量调节装置和人工血管</t>
  </si>
  <si>
    <t>201611067108.8</t>
  </si>
  <si>
    <t>2016-11-28</t>
  </si>
  <si>
    <t>CN106510899B</t>
  </si>
  <si>
    <t>ZD-2017-KY13-1-2240</t>
  </si>
  <si>
    <t>倪一鸣</t>
  </si>
  <si>
    <t>郏蓁;倪一鸣;张泽伟;</t>
  </si>
  <si>
    <t>一种医用钛种植体及其制备方法</t>
  </si>
  <si>
    <t>201410480562.0</t>
  </si>
  <si>
    <t>2014-09-19</t>
  </si>
  <si>
    <t>CN104258459B</t>
  </si>
  <si>
    <t>ZD-2017-KY13-1-699</t>
  </si>
  <si>
    <t>王慧明</t>
  </si>
  <si>
    <t>王慧明,俞梦飞,董灵庆,韩晓东;</t>
  </si>
  <si>
    <t>基于水压的亚纳米级单细胞运动控制系统</t>
  </si>
  <si>
    <t>201610014539.1</t>
  </si>
  <si>
    <t>2016-01-11</t>
  </si>
  <si>
    <t>2017-07-14</t>
  </si>
  <si>
    <t>CN105567550B</t>
  </si>
  <si>
    <t>ZD-2017-KY13-1-1199</t>
  </si>
  <si>
    <t>陈伟</t>
  </si>
  <si>
    <t>医学院-基础医学系</t>
  </si>
  <si>
    <t>陈伟;安宸毅;</t>
  </si>
  <si>
    <t>基于纳米级微操的单细胞亚纳米级运动控制系统</t>
  </si>
  <si>
    <t>201610014538.7</t>
  </si>
  <si>
    <t>2017-02-01</t>
  </si>
  <si>
    <t>CN105607686B</t>
  </si>
  <si>
    <t>ZD-2017-KY13-1-638</t>
  </si>
  <si>
    <t>基于水压的微纳米级电动单细胞操控系统</t>
  </si>
  <si>
    <t>201610014540.4</t>
  </si>
  <si>
    <t>CN105505743B</t>
  </si>
  <si>
    <t>ZD-2017-KY13-1-1196</t>
  </si>
  <si>
    <t>三维平行胶原纤维－蚕丝支架及其制备方法与应用</t>
  </si>
  <si>
    <t>201510005188.3</t>
  </si>
  <si>
    <t>2015-01-04</t>
  </si>
  <si>
    <t>2017-04-19</t>
  </si>
  <si>
    <t>CN104606713B</t>
  </si>
  <si>
    <t>ZD-2017-KY13-1-155</t>
  </si>
  <si>
    <t>郑泽峰</t>
  </si>
  <si>
    <t>医学院-附属儿童医院</t>
  </si>
  <si>
    <t>胡亚芳;张滨;</t>
  </si>
  <si>
    <t>一种移动终端性能诊断方法</t>
  </si>
  <si>
    <t>201410808035.8</t>
  </si>
  <si>
    <t>2014-12-22</t>
  </si>
  <si>
    <t>2017-10-27</t>
  </si>
  <si>
    <t>CN104598368B</t>
  </si>
  <si>
    <t>ZD-2017-KY13-1-1983</t>
  </si>
  <si>
    <t>卜佳俊</t>
  </si>
  <si>
    <t>计算机科学与技术学院-计算机软件研究所</t>
  </si>
  <si>
    <t>卜佳俊;董玮;陈纯;高艺;黄昊程;</t>
  </si>
  <si>
    <t>计算机科学与技术学院</t>
  </si>
  <si>
    <t>一种基于词向量发现单味药与疾病之间的治疗关系的方法</t>
  </si>
  <si>
    <t>201510027487.7</t>
  </si>
  <si>
    <t>2015-01-20</t>
  </si>
  <si>
    <t>2017-12-29</t>
  </si>
  <si>
    <t>CN104572624B</t>
  </si>
  <si>
    <t>ZD-2017-KY13-1-1626</t>
  </si>
  <si>
    <t>张引</t>
  </si>
  <si>
    <t>计算机科学与技术学院-人工智能研究所</t>
  </si>
  <si>
    <t>张引;魏宝刚;庄越挺;黎磊;姚亮;</t>
  </si>
  <si>
    <t>一种四环素硬脂酸嫁接物及其制备和应用</t>
  </si>
  <si>
    <t>201610301327.1</t>
  </si>
  <si>
    <t>2016-05-07</t>
  </si>
  <si>
    <t>CN105884633B</t>
  </si>
  <si>
    <t>ZD-2017-KY13-1-1650</t>
  </si>
  <si>
    <t>袁弘</t>
  </si>
  <si>
    <t>药学院-药物制剂研究所</t>
  </si>
  <si>
    <t>赵蕊;袁弘;陈定伟;陶珊;王建卫;胡富强;</t>
  </si>
  <si>
    <t>药学院</t>
  </si>
  <si>
    <t>高效降解豆粕抗原蛋白的芽孢杆菌及其发酵豆粕的方法</t>
  </si>
  <si>
    <t>201610728303.4</t>
  </si>
  <si>
    <t>2016-08-26</t>
  </si>
  <si>
    <t>CN106167782B</t>
  </si>
  <si>
    <t>ZD-2017-KY13-1-1370</t>
  </si>
  <si>
    <t>汪以真</t>
  </si>
  <si>
    <t>动物科学学院-饲料科学研究所</t>
  </si>
  <si>
    <t>汪以真;张煜;石常友;</t>
  </si>
  <si>
    <t>一种高效降解豆粕抗原蛋白的芽孢杆菌筛选方法</t>
  </si>
  <si>
    <t>201610728946.9</t>
  </si>
  <si>
    <t>2017-09-01</t>
  </si>
  <si>
    <t>CN106167783B</t>
  </si>
  <si>
    <t>ZD-2017-KY13-1-1447</t>
  </si>
  <si>
    <t>高效降解豆粕抗原蛋白的芽孢杆菌及菌酶混合发酵的方法</t>
  </si>
  <si>
    <t>201610728880.3</t>
  </si>
  <si>
    <t>2017-09-29</t>
  </si>
  <si>
    <t>CN106222114B</t>
  </si>
  <si>
    <t>ZD-2017-KY13-1-1392</t>
  </si>
  <si>
    <t>汪以真;石常友;张煜;</t>
  </si>
  <si>
    <t>泥鳅激素注射用的连续自动注射装置</t>
  </si>
  <si>
    <t>201610261030.7</t>
  </si>
  <si>
    <t>2016-04-22</t>
  </si>
  <si>
    <t>2017-09-26</t>
  </si>
  <si>
    <t>CN105963044B</t>
  </si>
  <si>
    <t>ZD-2017-KY13-1-1407</t>
  </si>
  <si>
    <t>李建平</t>
  </si>
  <si>
    <t>生物系统工程与食品科学学院-农业生物环境工程研究所</t>
  </si>
  <si>
    <t>李建平;李冬冬;李焱明;梁仍昊;</t>
  </si>
  <si>
    <t>生物系统工程与食品科学学院</t>
  </si>
  <si>
    <t>一种用于回收废水氮磷的装置及方法</t>
  </si>
  <si>
    <t>201610259921.9</t>
  </si>
  <si>
    <t>CN105883982B</t>
  </si>
  <si>
    <t>ZD-2017-KY13-1-907</t>
  </si>
  <si>
    <t>韩志英</t>
  </si>
  <si>
    <t>韩志英;林孝昶;段立安;李长伟;王雷;朱松明;李建平;</t>
  </si>
  <si>
    <t>一种相控阵三维声学摄像声呐的噪声去除方法</t>
  </si>
  <si>
    <t>201610302522.6</t>
  </si>
  <si>
    <t>2016-05-09</t>
  </si>
  <si>
    <t>CN105785349B</t>
  </si>
  <si>
    <t>ZD-2017-KY13-1-1950</t>
  </si>
  <si>
    <t>陈耀武</t>
  </si>
  <si>
    <t>生物医学工程与仪器科学学院-数字技术及仪器研究所</t>
  </si>
  <si>
    <t>陈耀武;周凡;刘雪松;</t>
  </si>
  <si>
    <t>生物医学工程与仪器科学学院</t>
  </si>
  <si>
    <t>基于空气热膨胀的液体微量检测装置与方法</t>
  </si>
  <si>
    <t>201610247187.4</t>
  </si>
  <si>
    <t>2016-04-18</t>
  </si>
  <si>
    <t>CN105823898B</t>
  </si>
  <si>
    <t>ZD-2017-KY13-1-1170</t>
  </si>
  <si>
    <t>陈星</t>
  </si>
  <si>
    <t>生物医学工程与仪器科学学院-生物医学工程研究所</t>
  </si>
  <si>
    <t>陈星;董浩;陈璟;王莹莹;王福园;张冯江;</t>
  </si>
  <si>
    <t>平原河流水质提升系统及方法</t>
  </si>
  <si>
    <t>201610484752.9</t>
  </si>
  <si>
    <t>2016-06-23</t>
  </si>
  <si>
    <t>CN105951661B</t>
  </si>
  <si>
    <t>ZD-2017-KY13-1-1625</t>
  </si>
  <si>
    <t>顾正华</t>
  </si>
  <si>
    <t>建筑工程学院-水文与水资源工程研究所</t>
  </si>
  <si>
    <t>顾正华;潘海静;王欣怡;丁昊;焦跃腾;</t>
  </si>
  <si>
    <t>建筑工程学院</t>
  </si>
  <si>
    <t>工业型电容耦合式双电感结构非接触电导测量装置及方法</t>
  </si>
  <si>
    <t>201410734121.9</t>
  </si>
  <si>
    <t>2014-12-05</t>
  </si>
  <si>
    <t>2017-06-06</t>
  </si>
  <si>
    <t>CN104459333B</t>
  </si>
  <si>
    <t>ZD-2017-KY13-1-1140</t>
  </si>
  <si>
    <t>黄志尧</t>
  </si>
  <si>
    <t>控制科学与工程学院-自动化仪表研究所</t>
  </si>
  <si>
    <t>冀海峰;吕颖超;王保良;黄志尧;李海青;</t>
  </si>
  <si>
    <t>一种局部阴影遮挡下提高光伏优化器调整速度和准确度的前馈MPPT控制方法</t>
  </si>
  <si>
    <t>201610362982.8</t>
  </si>
  <si>
    <t>2016-05-27</t>
  </si>
  <si>
    <t>CN105871325B</t>
  </si>
  <si>
    <t>ZD-2017-KY13-1-1845</t>
  </si>
  <si>
    <t>吴建德</t>
  </si>
  <si>
    <t>电气工程学院-电力电子技术研究所</t>
  </si>
  <si>
    <t>朱越;杜进;王志鹍;吴建德;何湘宁;</t>
  </si>
  <si>
    <t>电气工程学院</t>
  </si>
  <si>
    <t>基于物联网的室内老年人监护系统及方法</t>
  </si>
  <si>
    <t>201610352605.6</t>
  </si>
  <si>
    <t>2016-05-25</t>
  </si>
  <si>
    <t>CN105788172B</t>
  </si>
  <si>
    <t>ZD-2017-KY13-1-1660</t>
  </si>
  <si>
    <t>孟濬</t>
  </si>
  <si>
    <t>电气工程学院-电气自动化研究所</t>
  </si>
  <si>
    <t>孟濬;姚青青;林晓鑫;吕诚聪;</t>
  </si>
  <si>
    <t>Prx I重组蛋白在制备抗细菌性败血症药物中的应用</t>
  </si>
  <si>
    <t>201410766259.7</t>
  </si>
  <si>
    <t>2014-12-12</t>
  </si>
  <si>
    <t>2017-08-11</t>
  </si>
  <si>
    <t>CN104548073B</t>
  </si>
  <si>
    <t>ZD-2017-KY13-1-1976</t>
  </si>
  <si>
    <t>邵建忠</t>
  </si>
  <si>
    <t>生命科学学院-遗传与再生生物研究所</t>
  </si>
  <si>
    <t>邵建忠;刘广平;项黎新;董伟仁;潘若浪;</t>
  </si>
  <si>
    <t>鱼类NKEF？A重组蛋白对适应性体液免疫的活化效应及其应用</t>
  </si>
  <si>
    <t>201410830137.X</t>
  </si>
  <si>
    <t>2014-12-27</t>
  </si>
  <si>
    <t>CN104587463B</t>
  </si>
  <si>
    <t>ZD-2017-KY13-1-1974</t>
  </si>
  <si>
    <t>邵建忠;刘广平;项黎新;董伟仁;聂力;</t>
  </si>
  <si>
    <t>一种制备高能复合碳氢燃料的方法及其燃料</t>
  </si>
  <si>
    <t>201610644388.8</t>
  </si>
  <si>
    <t>2016-08-04</t>
  </si>
  <si>
    <t>2017-11-14</t>
  </si>
  <si>
    <t>CN106190344B</t>
  </si>
  <si>
    <t>ZD-2017-KY13-1-1694</t>
  </si>
  <si>
    <t>厉刚</t>
  </si>
  <si>
    <t>化学系-物理化学研究所</t>
  </si>
  <si>
    <t>厉刚;杜美洁;</t>
  </si>
  <si>
    <t>一种几何形状可控的Pt圆盘次微米电极的制备方法</t>
  </si>
  <si>
    <t>201610734444.7</t>
  </si>
  <si>
    <t>2016-08-25</t>
  </si>
  <si>
    <t>2017-12-15</t>
  </si>
  <si>
    <t>CN106365111B</t>
  </si>
  <si>
    <t>ZD-2017-KY13-1-1681</t>
  </si>
  <si>
    <t>曹发和</t>
  </si>
  <si>
    <t>曹发和;朱泽洁;柳晓燕;</t>
  </si>
  <si>
    <t>用于鱼群养殖业的自主追赶鱼群机器鱼及其控制方法</t>
  </si>
  <si>
    <t>201610323734.2</t>
  </si>
  <si>
    <t>2016-05-16</t>
  </si>
  <si>
    <t>CN106005317B</t>
  </si>
  <si>
    <t>ZD-2017-KY13-1-1690</t>
  </si>
  <si>
    <t>朱世强</t>
  </si>
  <si>
    <t>海洋学院-海洋电子与智能系统研究所</t>
  </si>
  <si>
    <t>郑博夫;倪晟;胡毓涵;朱世强;</t>
  </si>
  <si>
    <t>海洋学院</t>
  </si>
  <si>
    <t>采用液压传动的三自由度点吸收式波浪能发电装置</t>
  </si>
  <si>
    <t>201610317859.4</t>
  </si>
  <si>
    <t>CN105888953B</t>
  </si>
  <si>
    <t>ZD-2017-KY13-1-1638</t>
  </si>
  <si>
    <t>张大海</t>
  </si>
  <si>
    <t>海洋学院-海洋工程与技术研究所</t>
  </si>
  <si>
    <t>张大海;谭铭;李伟;杨景;梁辉;</t>
  </si>
  <si>
    <t>201610343626.1</t>
  </si>
  <si>
    <t>2016-05-23</t>
  </si>
  <si>
    <t>CN105848359B</t>
  </si>
  <si>
    <t>ZD-2017-KY13-1-1438</t>
  </si>
  <si>
    <t>宋宏</t>
  </si>
  <si>
    <t>宋宏;陈瑶;洪逸豪;戴文迪;严舒豪;杨萍;方美芬;</t>
  </si>
  <si>
    <t>201610310421.3</t>
  </si>
  <si>
    <t>2016-05-11</t>
  </si>
  <si>
    <t>CN105841813B</t>
  </si>
  <si>
    <t>ZD-2017-KY13-1-1688</t>
  </si>
  <si>
    <t>宋宏;郭乙陆;魏贺;刘洪波;杨萍;方美芬;冷建兴;</t>
  </si>
  <si>
    <t>一种可呼吸石墨烯膜在检测光强稳定性中的应用</t>
  </si>
  <si>
    <t>201610523338.4</t>
  </si>
  <si>
    <t>2016-07-05</t>
  </si>
  <si>
    <t>CN106185893B</t>
  </si>
  <si>
    <t>ZD-2017-KY13-1-1578</t>
  </si>
  <si>
    <t>高超</t>
  </si>
  <si>
    <t>高分子科学与工程学系-高分子科学研究所</t>
  </si>
  <si>
    <t>高超;彭蠡;</t>
  </si>
  <si>
    <t>201510072080.6</t>
  </si>
  <si>
    <t>2015-02-11</t>
  </si>
  <si>
    <t>2017-03-01</t>
  </si>
  <si>
    <t>CN104681787B</t>
  </si>
  <si>
    <t>ZD-2017-KY13-1-803</t>
  </si>
  <si>
    <t>姜银珠</t>
  </si>
  <si>
    <t>材料科学与工程学院-金属材料研究所</t>
  </si>
  <si>
    <t>姜银珠;王宝琦;刘杨;崔迪;严密;</t>
  </si>
  <si>
    <t>一种电沉积制备类贝壳层状结构氧化石墨烯复合膜的方法</t>
  </si>
  <si>
    <t>201610261736.3</t>
  </si>
  <si>
    <t>CN105926013B</t>
  </si>
  <si>
    <t>ZD-2017-KY13-1-552</t>
  </si>
  <si>
    <t>彭新生</t>
  </si>
  <si>
    <t>材料科学与工程学院-半导体材料研究所</t>
  </si>
  <si>
    <t>彭新生;阮悠扬;应玉龙;</t>
  </si>
  <si>
    <t>一种钙钛矿SrTiO###多孔纳米颗粒的制备方法及产物</t>
  </si>
  <si>
    <t>201610319404.6</t>
  </si>
  <si>
    <t>2016-05-13</t>
  </si>
  <si>
    <t>CN105883910B</t>
  </si>
  <si>
    <t>ZD-2017-KY13-1-1862</t>
  </si>
  <si>
    <t>徐刚</t>
  </si>
  <si>
    <t>材料科学与工程学院-无机非金属材料研究所</t>
  </si>
  <si>
    <t>徐刚;孙小磊;杨永荣;沈鸽;韩高荣;</t>
  </si>
  <si>
    <t>钯石墨烯选择性催化加氢制备1,3？环己二酮的方法</t>
  </si>
  <si>
    <t>201510184896.8</t>
  </si>
  <si>
    <t>2015-04-17</t>
  </si>
  <si>
    <t>2017-06-16</t>
  </si>
  <si>
    <t>CN104860802B</t>
  </si>
  <si>
    <t>ZD-2017-KY13-1-1972</t>
  </si>
  <si>
    <t>魏作君</t>
  </si>
  <si>
    <t>化学工程与生物工程学院-制药工程研究所</t>
  </si>
  <si>
    <t>魏作君;</t>
  </si>
  <si>
    <t>化学工程与生物工程学院</t>
  </si>
  <si>
    <t>一种隔壁双层板式环流萃取塔和萃取的方法</t>
  </si>
  <si>
    <t>201610388949.2</t>
  </si>
  <si>
    <t>2016-06-03</t>
  </si>
  <si>
    <t>CN105903228B</t>
  </si>
  <si>
    <t>ZD-2017-KY13-1-1700</t>
  </si>
  <si>
    <t>王成习</t>
  </si>
  <si>
    <t>化学工程与生物工程学院-化学工程研究所</t>
  </si>
  <si>
    <t>王成习;</t>
  </si>
  <si>
    <t>一种多层落管式降膜脱挥反应器</t>
  </si>
  <si>
    <t>201610321654.3</t>
  </si>
  <si>
    <t>CN105903424B</t>
  </si>
  <si>
    <t>ZD-2017-KY13-1-1363</t>
  </si>
  <si>
    <t>王嘉骏</t>
  </si>
  <si>
    <t>化学工程与生物工程学院-聚合与聚合物工程研究所</t>
  </si>
  <si>
    <t>赵思维;王嘉骏;冯连芳;顾雪萍;刘钰;余翔翔;程层;</t>
  </si>
  <si>
    <t>一种三维全极化的超表面隐身衣</t>
  </si>
  <si>
    <t>201610299218.0</t>
  </si>
  <si>
    <t>2016-05-06</t>
  </si>
  <si>
    <t>2017-05-10</t>
  </si>
  <si>
    <t>CN105823378B</t>
  </si>
  <si>
    <t>ZD-2017-KY13-1-898</t>
  </si>
  <si>
    <t>陈红胜</t>
  </si>
  <si>
    <t>信息与电子工程学院-信息与电子工程学院其他</t>
  </si>
  <si>
    <t>杨怡豪;钱超;郑斌;陈红胜;</t>
  </si>
  <si>
    <t>一种基于车轮的电动汽车行驶中无线能量供能系统</t>
  </si>
  <si>
    <t>201610396635.7</t>
  </si>
  <si>
    <t>2016-06-06</t>
  </si>
  <si>
    <t>CN105966259B</t>
  </si>
  <si>
    <t>ZD-2017-KY13-1-1644</t>
  </si>
  <si>
    <t>皇甫江涛</t>
  </si>
  <si>
    <t>吴周祎;皇甫江涛;</t>
  </si>
  <si>
    <t>光纤温湿度传感器、温湿度传感系统及温湿度解调方法</t>
  </si>
  <si>
    <t>201610264802.2</t>
  </si>
  <si>
    <t>2016-04-26</t>
  </si>
  <si>
    <t>CN105806414B</t>
  </si>
  <si>
    <t>ZD-2017-KY13-1-1327</t>
  </si>
  <si>
    <t>严国锋</t>
  </si>
  <si>
    <t>光电科学与工程学院-光及电磁波研究中心</t>
  </si>
  <si>
    <t>严国锋;王成梁;何赛灵;</t>
  </si>
  <si>
    <t>一种可见光及近红外波段硅基光波导集成光电探测器</t>
  </si>
  <si>
    <t>201610529820.9</t>
  </si>
  <si>
    <t>2016-06-30</t>
  </si>
  <si>
    <t>2017-08-04</t>
  </si>
  <si>
    <t>CN106158998B</t>
  </si>
  <si>
    <t>ZD-2017-KY13-1-1015</t>
  </si>
  <si>
    <t>戴道锌</t>
  </si>
  <si>
    <t>戴道锌;张明;</t>
  </si>
  <si>
    <t>悬挂型可见光及近红外波段硅基光波导集成光电探测器</t>
  </si>
  <si>
    <t>201610532895.2</t>
  </si>
  <si>
    <t>2017-09-15</t>
  </si>
  <si>
    <t>CN106024921B</t>
  </si>
  <si>
    <t>ZD-2017-KY13-1-1313</t>
  </si>
  <si>
    <t>戴道锌;李晨蕾;</t>
  </si>
  <si>
    <t>基于纳米孔周期阵列的非晶硅/微晶硅叠层太阳能电池</t>
  </si>
  <si>
    <t>201610425454.2</t>
  </si>
  <si>
    <t>2016-06-16</t>
  </si>
  <si>
    <t>CN106024932B</t>
  </si>
  <si>
    <t>ZD-2017-KY13-1-1364</t>
  </si>
  <si>
    <t>杨柳</t>
  </si>
  <si>
    <t>杨柳;戴浩;何赛灵;</t>
  </si>
  <si>
    <t>一种多色LED实现色度限制的光谱匹配方法</t>
  </si>
  <si>
    <t>201610270619.3</t>
  </si>
  <si>
    <t>2016-04-27</t>
  </si>
  <si>
    <t>CN105973470B</t>
  </si>
  <si>
    <t>ZD-2017-KY13-1-1692</t>
  </si>
  <si>
    <t>徐海松</t>
  </si>
  <si>
    <t>光电科学与工程学院-光学成像工程研究所</t>
  </si>
  <si>
    <t>徐海松;章夫正;汪哲弘;</t>
  </si>
  <si>
    <t>一种光源自适应的数码相机彩色镜头阴影校正方法</t>
  </si>
  <si>
    <t>201610334669.3</t>
  </si>
  <si>
    <t>2016-05-19</t>
  </si>
  <si>
    <t>2017-10-10</t>
  </si>
  <si>
    <t>CN105933686B</t>
  </si>
  <si>
    <t>ZD-2017-KY13-1-1435</t>
  </si>
  <si>
    <t>徐海松;邱珏沁;</t>
  </si>
  <si>
    <t>一种利用多光谱相机双光源响应值获取光谱反射比的方法</t>
  </si>
  <si>
    <t>201610590506.1</t>
  </si>
  <si>
    <t>2016-07-22</t>
  </si>
  <si>
    <t>CN106153193B</t>
  </si>
  <si>
    <t>ZD-2017-KY13-1-1621</t>
  </si>
  <si>
    <t>徐海松;徐鹏;</t>
  </si>
  <si>
    <t>一种利用多光谱相机虚拟响应值获取光谱反射比的方法</t>
  </si>
  <si>
    <t>201610584402.X</t>
  </si>
  <si>
    <t>CN106153192B</t>
  </si>
  <si>
    <t>ZD-2017-KY13-1-1637</t>
  </si>
  <si>
    <t>循环流化床生活垃圾焚烧锅炉汽包水位的预测系统及方法</t>
  </si>
  <si>
    <t>201610398791.7</t>
  </si>
  <si>
    <t>CN106055520B</t>
  </si>
  <si>
    <t>ZD-2017-KY13-1-864</t>
  </si>
  <si>
    <t>马增益</t>
  </si>
  <si>
    <t>尤海辉;马增益;唐义军;王月兰;倪明江严建华;</t>
  </si>
  <si>
    <t>能源工程学院</t>
  </si>
  <si>
    <t>含错排热管阵列的板式换热器</t>
  </si>
  <si>
    <t>201610253236.5</t>
  </si>
  <si>
    <t>2017-09-08</t>
  </si>
  <si>
    <t>CN105823360B</t>
  </si>
  <si>
    <t>ZD-2017-KY13-1-1304</t>
  </si>
  <si>
    <t>梅德庆</t>
  </si>
  <si>
    <t>机械工程学院-制造技术及装备自动化研究所</t>
  </si>
  <si>
    <t>钱淼;梅德庆;易邹东一;姚喆赫;冯艳冰;</t>
  </si>
  <si>
    <t>机械工程学院</t>
  </si>
  <si>
    <t>基于快速成形制造技术的碳纤维传感元嵌入装置及方法</t>
  </si>
  <si>
    <t>201610247669.X</t>
  </si>
  <si>
    <t>2016-04-19</t>
  </si>
  <si>
    <t>CN105881902B</t>
  </si>
  <si>
    <t>ZD-2017-KY13-1-1916</t>
  </si>
  <si>
    <t>姚鑫骅</t>
  </si>
  <si>
    <t>姚鑫骅;栾丛丛;傅建中;兰刘健;</t>
  </si>
  <si>
    <t>一种基于三维打印的嵌入预张紧碳纤维的方法和装置</t>
  </si>
  <si>
    <t>201610248497.8</t>
  </si>
  <si>
    <t>CN105773975B</t>
  </si>
  <si>
    <t>ZD-2017-KY13-1-1892</t>
  </si>
  <si>
    <t>栾丛丛;姚鑫骅;傅建中;兰刘健;</t>
  </si>
  <si>
    <t>一种适于各种形状和壁厚缺损制作的智能加工装置</t>
  </si>
  <si>
    <t>201610341503.4</t>
  </si>
  <si>
    <t>2016-05-20</t>
  </si>
  <si>
    <t>CN105963041B</t>
  </si>
  <si>
    <t>ZD-2017-KY13-1-1815</t>
  </si>
  <si>
    <t>贺永</t>
  </si>
  <si>
    <t>傅建中;邵惠锋;赵海明;贺永;柯秀荣;</t>
  </si>
  <si>
    <t>一种智能瓶类分类回收机</t>
  </si>
  <si>
    <t>201610338263.2</t>
  </si>
  <si>
    <t>CN105857992B</t>
  </si>
  <si>
    <t>ZD-2017-KY13-1-1893</t>
  </si>
  <si>
    <t>姚鑫骅;王博;傅建中;</t>
  </si>
  <si>
    <t>一种免手拆式滤网水杯</t>
  </si>
  <si>
    <t>201610349468.0</t>
  </si>
  <si>
    <t>2016-05-24</t>
  </si>
  <si>
    <t>2017-07-21</t>
  </si>
  <si>
    <t>CN105852571B</t>
  </si>
  <si>
    <t>ZD-2017-KY13-1-525</t>
  </si>
  <si>
    <t>一种复合式数字伺服执行器</t>
  </si>
  <si>
    <t>201610207652.1</t>
  </si>
  <si>
    <t>2016-04-06</t>
  </si>
  <si>
    <t>2017-08-01</t>
  </si>
  <si>
    <t>CN105715606B</t>
  </si>
  <si>
    <t>ZD-2017-KY13-1-2142</t>
  </si>
  <si>
    <t>王林翔</t>
  </si>
  <si>
    <t>机械工程学院-机械设计研究所</t>
  </si>
  <si>
    <t>王林翔;栾宇;李昕;</t>
  </si>
  <si>
    <t>用于新型复合式数字伺服执行器的旋转配油阀</t>
  </si>
  <si>
    <t>201610207651.7</t>
  </si>
  <si>
    <t>2017-11-28</t>
  </si>
  <si>
    <t>CN105673888B</t>
  </si>
  <si>
    <t>ZD-2017-KY13-1-2137</t>
  </si>
  <si>
    <t>王林翔;王旦;陈惟峰;</t>
  </si>
  <si>
    <t>一种自动配料和混料的多喷头生物3D打印设备及控制方法</t>
  </si>
  <si>
    <t>201610302055.7</t>
  </si>
  <si>
    <t>CN105796206B</t>
  </si>
  <si>
    <t>ZD-2017-KY13-1-1008</t>
  </si>
  <si>
    <t>张斌</t>
  </si>
  <si>
    <t>机械工程学院-机械电子控制工程研究所</t>
  </si>
  <si>
    <t>张斌;谷龙;罗熠晨;马梁;</t>
  </si>
  <si>
    <t>一种面向自由组合化可快速插装的生物3D打印喷头及其方法</t>
  </si>
  <si>
    <t>201610301593.4</t>
  </si>
  <si>
    <t>CN105835367B</t>
  </si>
  <si>
    <t>ZD-2017-KY13-1-1581</t>
  </si>
  <si>
    <t>一种先导式负载控制阀的阀芯动态测试系统</t>
  </si>
  <si>
    <t>201610331364.7</t>
  </si>
  <si>
    <t>2016-05-18</t>
  </si>
  <si>
    <t>2017-07-11</t>
  </si>
  <si>
    <t>CN105822624B</t>
  </si>
  <si>
    <t>ZD-2017-KY13-1-1191</t>
  </si>
  <si>
    <t>谢海波</t>
  </si>
  <si>
    <t>谢海波;刘建彬;杨华勇;</t>
  </si>
  <si>
    <t>一种大流量负载控制阀的阀芯液动力测试系统与测试方法</t>
  </si>
  <si>
    <t>201610329589.9</t>
  </si>
  <si>
    <t>CN105971975B</t>
  </si>
  <si>
    <t>ZD-2017-KY13-1-1705</t>
  </si>
  <si>
    <t>深海水体样品保压转移及培养装置</t>
  </si>
  <si>
    <t>201610371049.7</t>
  </si>
  <si>
    <t>CN105954529B</t>
  </si>
  <si>
    <t>ZD-2017-KY13-1-1693</t>
  </si>
  <si>
    <t>吴世军</t>
  </si>
  <si>
    <t>吴世军;王硕;谢可人;李江涛;杨灿军;</t>
  </si>
  <si>
    <t>水下自主航行器与水面移动平台的水下非接触移动接驳装置</t>
  </si>
  <si>
    <t>201610260569.0</t>
  </si>
  <si>
    <t>2016-04-25</t>
  </si>
  <si>
    <t>CN105775079B</t>
  </si>
  <si>
    <t>ZD-2017-KY13-1-1194</t>
  </si>
  <si>
    <t>杨灿军</t>
  </si>
  <si>
    <t>杨灿军;张涛;李德骏;林鸣威;张俊有;张梦辉;</t>
  </si>
  <si>
    <t>一种具有定向阻尼的插装式溢流阀主阀</t>
  </si>
  <si>
    <t>201610372904.6</t>
  </si>
  <si>
    <t>2016-05-29</t>
  </si>
  <si>
    <t>2017-08-25</t>
  </si>
  <si>
    <t>CN105805073B</t>
  </si>
  <si>
    <t>ZD-2017-KY13-1-1483</t>
  </si>
  <si>
    <t>魏建华</t>
  </si>
  <si>
    <t>魏建华;时文卓;冯瑞琳;张强;</t>
  </si>
  <si>
    <t>一种温差能驱动海洋剖面运动系统</t>
  </si>
  <si>
    <t>201610283490.X</t>
  </si>
  <si>
    <t>2016-04-29</t>
  </si>
  <si>
    <t>CN105952691B</t>
  </si>
  <si>
    <t>ZD-2017-KY13-1-1948</t>
  </si>
  <si>
    <t>杨灿军;夏庆超;陈燕虎;金波;李德骏;</t>
  </si>
  <si>
    <t>一种带调速阀的温差能驱动海洋剖面运动及发电系统</t>
  </si>
  <si>
    <t>201610286473.1</t>
  </si>
  <si>
    <t>CN105822609B</t>
  </si>
  <si>
    <t>ZD-2017-KY13-1-524</t>
  </si>
  <si>
    <t>采用比例溢流阀差动控制的拉压试验机液压加载系统</t>
  </si>
  <si>
    <t>201610571994.1</t>
  </si>
  <si>
    <t>2016-07-20</t>
  </si>
  <si>
    <t>CN106015139B</t>
  </si>
  <si>
    <t>ZD-2017-KY13-1-1337</t>
  </si>
  <si>
    <t>周华</t>
  </si>
  <si>
    <t>周华;姚叶明;陈英龙;</t>
  </si>
  <si>
    <t>流量按比例分配的独立阀芯控制阀及其控制方法</t>
  </si>
  <si>
    <t>201610553330.2</t>
  </si>
  <si>
    <t>CN106151142B</t>
  </si>
  <si>
    <t>ZD-2017-KY13-1-1614</t>
  </si>
  <si>
    <t>谢海波;古凌瑞;朱武;吕九九;</t>
  </si>
  <si>
    <t>用于单边滑阀阀芯反向液动力消除的减振尾结构</t>
  </si>
  <si>
    <t>201610645458.1</t>
  </si>
  <si>
    <t>2016-08-08</t>
  </si>
  <si>
    <t>CN106015149B</t>
  </si>
  <si>
    <t>ZD-2017-KY13-1-1390</t>
  </si>
  <si>
    <t>一种挖掘机动臂势能分级回收及释放装置及其方法</t>
  </si>
  <si>
    <t>201610455240.X</t>
  </si>
  <si>
    <t>2016-06-20</t>
  </si>
  <si>
    <t>CN105926696B</t>
  </si>
  <si>
    <t>ZD-2017-KY13-1-1627</t>
  </si>
  <si>
    <t>魏建华;郭凡;方锦辉;李宗;张宏;秦家升;费树辉;乔西宁;谭贤文;李明杰;于欢;王振兴;金月峰;</t>
  </si>
  <si>
    <t>家具制造的3D打印机及其打印方法</t>
  </si>
  <si>
    <t>201610352186.6</t>
  </si>
  <si>
    <t>CN105818392B</t>
  </si>
  <si>
    <t>ZD-2017-KY13-1-1671</t>
  </si>
  <si>
    <t>胡树根</t>
  </si>
  <si>
    <t>机械工程学院-设计工程研究所</t>
  </si>
  <si>
    <t>胡树根;许增辉;章伟坚;顾大炜;郑涛;胡豹;</t>
  </si>
  <si>
    <t>混凝土切割机及其方法</t>
  </si>
  <si>
    <t>201610364723.9</t>
  </si>
  <si>
    <t>CN105856438B</t>
  </si>
  <si>
    <t>ZD-2017-KY13-1-1440</t>
  </si>
  <si>
    <t>胡树根;郑涛;许增辉;顾大炜;章伟坚;卢剑波;</t>
  </si>
  <si>
    <t>一种输送系统过弯转送机构</t>
  </si>
  <si>
    <t>201610277059.4</t>
  </si>
  <si>
    <t>2016-04-30</t>
  </si>
  <si>
    <t>CN105775704B</t>
  </si>
  <si>
    <t>ZD-2017-KY13-1-1497</t>
  </si>
  <si>
    <t>冯毅雄</t>
  </si>
  <si>
    <t>冯毅雄;李明阳;曲荟霖;孟德成;</t>
  </si>
  <si>
    <t>竹条自动分离翻面机构</t>
  </si>
  <si>
    <t>201610283954.7</t>
  </si>
  <si>
    <t>CN105858157B</t>
  </si>
  <si>
    <t>ZD-2017-KY13-1-1505</t>
  </si>
  <si>
    <t>裘乐淼</t>
  </si>
  <si>
    <t>裘乐淼;潘隆武;</t>
  </si>
  <si>
    <t>一种三维伸抓运动训练装置及方法</t>
  </si>
  <si>
    <t>201510136459.9</t>
  </si>
  <si>
    <t>2015-03-26</t>
  </si>
  <si>
    <t>2017-10-20</t>
  </si>
  <si>
    <t>CN104784892B</t>
  </si>
  <si>
    <t>ZD-2017-KY13-1-1423</t>
  </si>
  <si>
    <t>郑筱祥</t>
  </si>
  <si>
    <t>生物医学工程与仪器科学学院-浙江省心脑血管、神经系统疾病药物筛选和中药新药开发及评价重点研究实验室</t>
  </si>
  <si>
    <t>汪礼超;孙光昊;张韶岷;郑筱祥;</t>
  </si>
  <si>
    <t>求是高等研究院</t>
  </si>
  <si>
    <t>一种非人灵长类动物自动化抓握训练与记录装置</t>
  </si>
  <si>
    <t>201510492045.X</t>
  </si>
  <si>
    <t>2015-08-12</t>
  </si>
  <si>
    <t>CN105028232B</t>
  </si>
  <si>
    <t>ZD-2017-KY13-1-1406</t>
  </si>
  <si>
    <t>孙光昊;汪礼超;张韶岷;郑筱祥;</t>
  </si>
  <si>
    <t>一种基于CAN总线的LED控制系统及熊蜂飞行控制器</t>
  </si>
  <si>
    <t>201410422437.4</t>
  </si>
  <si>
    <t>2014-08-25</t>
  </si>
  <si>
    <t>2017-05-24</t>
  </si>
  <si>
    <t>CN104216300B</t>
  </si>
  <si>
    <t>ZD-2017-KY13-1-438</t>
  </si>
  <si>
    <t>郑能干</t>
  </si>
  <si>
    <t>郑能干;巩凡;薛磊;金梦洁;郑筱祥;</t>
  </si>
  <si>
    <t>一种基于联合字典的三维人脸表情去除的方法</t>
  </si>
  <si>
    <t>201410667691.0</t>
  </si>
  <si>
    <t>2014-11-20</t>
  </si>
  <si>
    <t>2017-06-09</t>
  </si>
  <si>
    <t>CN104408768B</t>
  </si>
  <si>
    <t>ZD-2017-KY13-1-453</t>
  </si>
  <si>
    <t>王跃明</t>
  </si>
  <si>
    <t>王跃明;潘纲;郑乾;吴朝晖;</t>
  </si>
  <si>
    <t>一种高导电柔性银基复合材料及其制备方法</t>
  </si>
  <si>
    <t>201610579462.2</t>
  </si>
  <si>
    <t>CN106086503B</t>
  </si>
  <si>
    <t>ZD-2017-KY13-1-2111</t>
  </si>
  <si>
    <t>张玲洁</t>
  </si>
  <si>
    <t>张玲洁;沈涛;张继;杨辉;樊先平;祁更新;陈晓;</t>
  </si>
  <si>
    <t>浙江加州国际纳米技术研究院</t>
  </si>
  <si>
    <t>银碳纳米管锆酸镧复合电接触材料的制备方法</t>
  </si>
  <si>
    <t>201610504356.8</t>
  </si>
  <si>
    <t>2016-06-26</t>
  </si>
  <si>
    <t>CN105970015B</t>
  </si>
  <si>
    <t>ZD-2017-KY13-1-2062</t>
  </si>
  <si>
    <t>张玲洁;沈涛;管秉钰;杨辉;樊先平;张继;</t>
  </si>
  <si>
    <t>用建筑垃圾再生细粉制备的轻质保温板材及其制备方法</t>
  </si>
  <si>
    <t>201511019448.9</t>
  </si>
  <si>
    <t>2015-12-30</t>
  </si>
  <si>
    <t>2017-12-12</t>
  </si>
  <si>
    <t>CN105645901B</t>
  </si>
  <si>
    <t>ZD-2017-KY13-1-2117</t>
  </si>
  <si>
    <t>汪海风</t>
  </si>
  <si>
    <t>汪海风;张鹤;徐意;丁新更;杨辉;</t>
  </si>
  <si>
    <t>金属表面防腐复合硅溶胶的制备方法</t>
  </si>
  <si>
    <t>201410722558.0</t>
  </si>
  <si>
    <t>2014-12-03</t>
  </si>
  <si>
    <t>CN104451696B</t>
  </si>
  <si>
    <t>ZD-2017-KY13-1-35</t>
  </si>
  <si>
    <t>汪海风;吴春春;阙永生;杨辉;</t>
  </si>
  <si>
    <t>基于证据的胃癌预后分子标记物筛选方法</t>
  </si>
  <si>
    <t>201310237953.5</t>
  </si>
  <si>
    <t>2013-06-13</t>
  </si>
  <si>
    <t>CN103310129B</t>
  </si>
  <si>
    <t>ZD-2017-KY13-1-43</t>
  </si>
  <si>
    <t>赵凌云</t>
  </si>
  <si>
    <t>余科;张珊珊;谭海清;宓娅娜;赵凌云;</t>
  </si>
  <si>
    <t>化合物中季碳纵向驰豫时间(T1)的分析方法</t>
  </si>
  <si>
    <t>201610079432.5</t>
  </si>
  <si>
    <t>2016-02-04</t>
  </si>
  <si>
    <t>CN105738397B</t>
  </si>
  <si>
    <t>ZD-2017-KY13-1-2077</t>
  </si>
  <si>
    <t>刘雅琴</t>
  </si>
  <si>
    <t>化学系-化学系其他</t>
  </si>
  <si>
    <t>刘雅琴;</t>
  </si>
  <si>
    <t>一种微流控芯片组件</t>
  </si>
  <si>
    <t>201610063647.8</t>
  </si>
  <si>
    <t>2016-01-28</t>
  </si>
  <si>
    <t>2017-07-04</t>
  </si>
  <si>
    <t>CN105665044B</t>
  </si>
  <si>
    <t>ZD-2017-KY13-1-492</t>
  </si>
  <si>
    <t>贺永;吴文斌;傅建中;高庆;吴燕;</t>
  </si>
  <si>
    <t>机械工程学院-机械工程学院其他</t>
  </si>
  <si>
    <t>一种具有内置营养通道的三维生物结构的打印装置</t>
  </si>
  <si>
    <t>201510235895.1</t>
  </si>
  <si>
    <t>2015-05-11</t>
  </si>
  <si>
    <t>CN104873300B</t>
  </si>
  <si>
    <t>ZD-2017-KY13-1-285</t>
  </si>
  <si>
    <t>贺永;高庆;傅建中;吴文斌;朱伟杰;</t>
  </si>
  <si>
    <t>一种多轴数控机床转台几何误差六位置辨识方法</t>
  </si>
  <si>
    <t>201510169259.3</t>
  </si>
  <si>
    <t>2015-04-10</t>
  </si>
  <si>
    <t>CN104786098B</t>
  </si>
  <si>
    <t>ZD-2017-KY13-1-284</t>
  </si>
  <si>
    <t>傅建中;付国强;贺永;</t>
  </si>
  <si>
    <t>基于3D打印的复杂结构模具制作方法及成型方法</t>
  </si>
  <si>
    <t>201510177967.1</t>
  </si>
  <si>
    <t>2015-04-15</t>
  </si>
  <si>
    <t>CN104760288B</t>
  </si>
  <si>
    <t>ZD-2017-KY13-1-1813</t>
  </si>
  <si>
    <t>丁易人;薛光怀;贺永;傅建中;</t>
  </si>
  <si>
    <t>基于多次曝光的跨尺度微结构制造方法</t>
  </si>
  <si>
    <t>201510414018.0</t>
  </si>
  <si>
    <t>2015-07-14</t>
  </si>
  <si>
    <t>CN105022234B</t>
  </si>
  <si>
    <t>ZD-2017-KY13-1-333</t>
  </si>
  <si>
    <t>贺永;肖箫;傅建中;吴文斌;吴燕;</t>
  </si>
  <si>
    <t>一种高速光固化3D打印装置和打印方法</t>
  </si>
  <si>
    <t>201510486721.2</t>
  </si>
  <si>
    <t>2015-08-10</t>
  </si>
  <si>
    <t>CN105014974B</t>
  </si>
  <si>
    <t>ZD-2017-KY13-1-1859</t>
  </si>
  <si>
    <t>贺永;谢超淇;傅建中;沈洪垚;</t>
  </si>
  <si>
    <t>空潜两栖机器人及方法</t>
  </si>
  <si>
    <t>201510453997.0</t>
  </si>
  <si>
    <t>2015-07-28</t>
  </si>
  <si>
    <t>CN105151301B</t>
  </si>
  <si>
    <t>ZD-2017-KY13-1-113</t>
  </si>
  <si>
    <t>唐建中</t>
  </si>
  <si>
    <t>唐建中;谢凯源;</t>
  </si>
  <si>
    <t>电感电容复合利用的级联型谐振DC？DC变换电路</t>
  </si>
  <si>
    <t>201410504221.2</t>
  </si>
  <si>
    <t>2014-09-26</t>
  </si>
  <si>
    <t>CN104218813B</t>
  </si>
  <si>
    <t>ZD-2017-KY13-1-2060</t>
  </si>
  <si>
    <t>吴新科</t>
  </si>
  <si>
    <t>吴新科;朱波;</t>
  </si>
  <si>
    <t>一种基于Poisson TV的动态PET图像重建方法</t>
  </si>
  <si>
    <t>201510083902.0</t>
  </si>
  <si>
    <t>2015-02-16</t>
  </si>
  <si>
    <t>CN104657950B</t>
  </si>
  <si>
    <t>ZD-2017-KY13-1-382</t>
  </si>
  <si>
    <t>刘华锋</t>
  </si>
  <si>
    <t>光电科学与工程学院-激光生物医学研究所</t>
  </si>
  <si>
    <t>刘华锋;王陈也;</t>
  </si>
  <si>
    <t>一种基于TV的三维PET图像重建方法</t>
  </si>
  <si>
    <t>201510233428.5</t>
  </si>
  <si>
    <t>2015-05-08</t>
  </si>
  <si>
    <t>CN104851080B</t>
  </si>
  <si>
    <t>ZD-2017-KY13-1-1901</t>
  </si>
  <si>
    <t>刘华锋;陈智;</t>
  </si>
  <si>
    <t>冷却塔气弹模型风致位移测试装置</t>
  </si>
  <si>
    <t>201410722437.6</t>
  </si>
  <si>
    <t>CN104406531B</t>
  </si>
  <si>
    <t>ZD-2017-KY13-1-532</t>
  </si>
  <si>
    <t>余世策</t>
  </si>
  <si>
    <t>建筑工程学院-建筑工程学院其他</t>
  </si>
  <si>
    <t>余世策;沈国辉;蒋建群;</t>
  </si>
  <si>
    <t>三维麦克风阵列张拉定位仪</t>
  </si>
  <si>
    <t>201510151266.0</t>
  </si>
  <si>
    <t>2015-04-01</t>
  </si>
  <si>
    <t>CN104776877B</t>
  </si>
  <si>
    <t>ZD-2017-KY13-1-870</t>
  </si>
  <si>
    <t>山核桃甾醇提取物及其制备方法和用途</t>
  </si>
  <si>
    <t>201410077926.0</t>
  </si>
  <si>
    <t>2014-03-05</t>
  </si>
  <si>
    <t>2017-03-29</t>
  </si>
  <si>
    <t>CN103845396B</t>
  </si>
  <si>
    <t>ZD-2017-KY13-1-68</t>
  </si>
  <si>
    <t>陆柏益</t>
  </si>
  <si>
    <t>生物系统工程与食品科学学院-食品加工工程研究所</t>
  </si>
  <si>
    <t>陆柏益;杨佳佳;胡银洲;毛淑琴;周菲;蒋易蓉;洪雅雯;</t>
  </si>
  <si>
    <t>201510600545.0</t>
  </si>
  <si>
    <t>2015-09-19</t>
  </si>
  <si>
    <t>2017-12-28</t>
  </si>
  <si>
    <t>ZD-2018-KY13-1-585</t>
  </si>
  <si>
    <t>邹琳;陆柏益;蒋易蓉;王梦婷;密巧玲;段洁;章静静;夏缘缘;赵雅婧;吴玙森;</t>
  </si>
  <si>
    <t>一种脱腥海带橙汁复合饮料其制备方法及产品</t>
  </si>
  <si>
    <t>201410331848.2</t>
  </si>
  <si>
    <t>CN104187913B</t>
  </si>
  <si>
    <t>ZD-2017-KY13-1-253</t>
  </si>
  <si>
    <t>刘松柏</t>
  </si>
  <si>
    <t>生物系统工程与食品科学学院-食品生物科学技术研究所</t>
  </si>
  <si>
    <t>刘松柏;王丹枫;</t>
  </si>
  <si>
    <t>3-酯基儿茶素的制备方法</t>
  </si>
  <si>
    <t>201410523187.3</t>
  </si>
  <si>
    <t>CN104292201B</t>
  </si>
  <si>
    <t>ZD-2017-KY13-1-348</t>
  </si>
  <si>
    <t>刘松柏;洪姗;</t>
  </si>
  <si>
    <t>3’和4’-酯基儿茶素分子选择性制备方法</t>
  </si>
  <si>
    <t>201410521387.5</t>
  </si>
  <si>
    <t>CN104327033B</t>
  </si>
  <si>
    <t>ZD-2017-KY13-1-197</t>
  </si>
  <si>
    <t>一种黑莓提取物及其在制备肝脏细胞氧化损伤抑制剂中的应用</t>
  </si>
  <si>
    <t>201510018395.2</t>
  </si>
  <si>
    <t>2015-01-14</t>
  </si>
  <si>
    <t>2017-07-07</t>
  </si>
  <si>
    <t>CN104606306B</t>
  </si>
  <si>
    <t>ZD-2017-KY13-1-496</t>
  </si>
  <si>
    <t>陈卫</t>
  </si>
  <si>
    <t>陈卫;鲍涛;郑晓冬;</t>
  </si>
  <si>
    <t>气吸式水果采摘器</t>
  </si>
  <si>
    <t>201510259920.X</t>
  </si>
  <si>
    <t>2015-05-20</t>
  </si>
  <si>
    <t>CN104871735B</t>
  </si>
  <si>
    <t>ZD-2017-KY13-1-263</t>
  </si>
  <si>
    <t>鲍一丹</t>
  </si>
  <si>
    <t>生物系统工程与食品科学学院-农业信息技术研究所</t>
  </si>
  <si>
    <t>鲍一丹;杨国国;刘子毅;</t>
  </si>
  <si>
    <t>一种人表皮松解性掌跖角化症小鼠模型的构建方法</t>
  </si>
  <si>
    <t>201510006204.0</t>
  </si>
  <si>
    <t>2015-01-06</t>
  </si>
  <si>
    <t>CN104593414B</t>
  </si>
  <si>
    <t>ZD-2017-KY13-1-156</t>
  </si>
  <si>
    <t>张咸宁</t>
  </si>
  <si>
    <t>张咸宁;</t>
  </si>
  <si>
    <t>基于NUMA架构的虚拟机迁移方法及系统</t>
  </si>
  <si>
    <t>201410256198.X</t>
  </si>
  <si>
    <t>2014-06-10</t>
  </si>
  <si>
    <t>CN104123171B</t>
  </si>
  <si>
    <t>ZD-2017-KY13-1-342</t>
  </si>
  <si>
    <t>陈建海</t>
  </si>
  <si>
    <t>计算机科学与技术学院-计算机科学与技术学院其他</t>
  </si>
  <si>
    <t>左起同;王备;陈建海;何钦铭;黄步添;</t>
  </si>
  <si>
    <t>一种可以自动识别的翻译眼镜</t>
  </si>
  <si>
    <t>201310158875.X</t>
  </si>
  <si>
    <t>2013-04-28</t>
  </si>
  <si>
    <t>2017-08-22</t>
  </si>
  <si>
    <t>CN104123552B</t>
  </si>
  <si>
    <t>ZD-2017-KY13-1-1802</t>
  </si>
  <si>
    <t>应放天</t>
  </si>
  <si>
    <t>计算机科学与技术学院-现代工业设计研究所</t>
  </si>
  <si>
    <t>洪玉洁;石磊;</t>
  </si>
  <si>
    <t>一种会旋转的LED灯</t>
  </si>
  <si>
    <t>201410424504.6</t>
  </si>
  <si>
    <t>2014-08-26</t>
  </si>
  <si>
    <t>CN104214606B</t>
  </si>
  <si>
    <t>ZD-2017-KY13-1-325</t>
  </si>
  <si>
    <t>应放天;毛愚晰;王付巧执;杨凯文;姚琤;</t>
  </si>
  <si>
    <t>一种PtBi###单晶及其制备方法和应用</t>
  </si>
  <si>
    <t>201510988764.0</t>
  </si>
  <si>
    <t>2015-12-24</t>
  </si>
  <si>
    <t>CN105568377B</t>
  </si>
  <si>
    <t>ZD-2017-KY13-1-1945</t>
  </si>
  <si>
    <t>许祝安</t>
  </si>
  <si>
    <t>物理学系-凝聚态物理研究所</t>
  </si>
  <si>
    <t>许祝安;杨小军;曹光旱;</t>
  </si>
  <si>
    <t>一种灌注用糯米三合土及其制备方法</t>
  </si>
  <si>
    <t>201510443562.8</t>
  </si>
  <si>
    <t>2015-07-24</t>
  </si>
  <si>
    <t>CN105110745B</t>
  </si>
  <si>
    <t>ZD-2017-KY13-1-368</t>
  </si>
  <si>
    <t>张秉坚</t>
  </si>
  <si>
    <t>人文学院-文化遗产与博物馆学研究所</t>
  </si>
  <si>
    <t>张秉坚;</t>
  </si>
  <si>
    <t>一种基因工程热稳定疫苗及其制备方法</t>
  </si>
  <si>
    <t>201310278495.X</t>
  </si>
  <si>
    <t>2013-07-02</t>
  </si>
  <si>
    <t>CN104096235B</t>
  </si>
  <si>
    <t>ZD-2017-KY13-1-186</t>
  </si>
  <si>
    <t>唐睿康</t>
  </si>
  <si>
    <t>化学系-高新材料化学研究所</t>
  </si>
  <si>
    <t>王广川;秦成峰;唐睿康;李晓峰;徐旭荣;秦鄂德;</t>
  </si>
  <si>
    <t>一种钛基合金抗高温氧化涂层的制备工艺</t>
  </si>
  <si>
    <t>201511031928.7</t>
  </si>
  <si>
    <t>2015-12-31</t>
  </si>
  <si>
    <t>CN105603495B</t>
  </si>
  <si>
    <t>ZD-2017-KY13-1-1989</t>
  </si>
  <si>
    <t>胡吉明</t>
  </si>
  <si>
    <t>胡吉明;伍廉奎;</t>
  </si>
  <si>
    <t>一种提高钛基合金抗高温氧化性能的方法</t>
  </si>
  <si>
    <t>201511032016.1</t>
  </si>
  <si>
    <t>CN105543798B</t>
  </si>
  <si>
    <t>ZD-2017-KY13-1-1982</t>
  </si>
  <si>
    <t>一种特异性标记的辣椒素荧光探针及其合成方法和应用</t>
  </si>
  <si>
    <t>201510578824.1</t>
  </si>
  <si>
    <t>2015-09-11</t>
  </si>
  <si>
    <t>CN105295896B</t>
  </si>
  <si>
    <t>ZD-2017-KY13-1-2126</t>
  </si>
  <si>
    <t>杨巍</t>
  </si>
  <si>
    <t>余沛霖;宋珍臻;罗建红;杨巍;</t>
  </si>
  <si>
    <t>一种应用于智能手机上的光波导生物传感器</t>
  </si>
  <si>
    <t>201410390582.9</t>
  </si>
  <si>
    <t>2014-08-08</t>
  </si>
  <si>
    <t>CN104155244B</t>
  </si>
  <si>
    <t>ZD-2017-KY13-1-866</t>
  </si>
  <si>
    <t>李明宇</t>
  </si>
  <si>
    <t>光电科学与工程学院-光电子技术研究所</t>
  </si>
  <si>
    <t>李明宇;陈阳晴;于放;杨畅;唐龙华;宋金岩;何建军;</t>
  </si>
  <si>
    <t>光电科学与工程学院-集成光电子技术研究中心</t>
  </si>
  <si>
    <t>基于多环辅助的马赫‐曾德尔干涉仪光学生物传感器</t>
  </si>
  <si>
    <t>201510690910.1</t>
  </si>
  <si>
    <t>2015-10-22</t>
  </si>
  <si>
    <t>CN105241844B</t>
  </si>
  <si>
    <t>ZD-2017-KY13-1-1675</t>
  </si>
  <si>
    <t>李明宇;刘勇;岳永恒;谢臻益;李洋;JIAN JUN HE;</t>
  </si>
  <si>
    <t>基于光学谐振腔与反射型偏振转换器级联的生物传感器</t>
  </si>
  <si>
    <t>201410790916.1</t>
  </si>
  <si>
    <t>2014-12-17</t>
  </si>
  <si>
    <t>CN104568839B</t>
  </si>
  <si>
    <t>ZD-2017-KY13-1-557</t>
  </si>
  <si>
    <t>李明宇;刘勇;陈阳晴;于放;唐龙华;何建军;</t>
  </si>
  <si>
    <t>基于双环谐振腔辅助的马赫-曾德尔干涉仪光学生物传感器</t>
  </si>
  <si>
    <t>201510545523.9</t>
  </si>
  <si>
    <t>2015-08-31</t>
  </si>
  <si>
    <t>CN105092531B</t>
  </si>
  <si>
    <t>ZD-2017-KY13-1-1429</t>
  </si>
  <si>
    <t>李明宇;刘勇;岳永恒;陈阳晴;唐龙华;何建军;</t>
  </si>
  <si>
    <t>缩小频率偏差的N×N阵列波导光栅光波长路由器</t>
  </si>
  <si>
    <t>201410458234.0</t>
  </si>
  <si>
    <t>2014-09-10</t>
  </si>
  <si>
    <t>CN104238008B</t>
  </si>
  <si>
    <t>ZD-2017-KY13-1-869</t>
  </si>
  <si>
    <t>JIAN JUN HE</t>
  </si>
  <si>
    <t>陈冠廷;郎婷婷;邹俊;JIAN JUN HE;</t>
  </si>
  <si>
    <t>通道损耗均匀且通带响应平坦的蚀刻衍射光栅器件</t>
  </si>
  <si>
    <t>201510737355.3</t>
  </si>
  <si>
    <t>2015-11-03</t>
  </si>
  <si>
    <t>CN105319629B</t>
  </si>
  <si>
    <t>ZD-2017-KY13-1-1425</t>
  </si>
  <si>
    <t>何建军;穆鸽;</t>
  </si>
  <si>
    <t>基于波长路由的光控相阵雷达系统</t>
  </si>
  <si>
    <t>201510063658.1</t>
  </si>
  <si>
    <t>2015-02-06</t>
  </si>
  <si>
    <t>CN104656090B</t>
  </si>
  <si>
    <t>ZD-2017-KY13-1-663</t>
  </si>
  <si>
    <t>HeJianjun;陈阳;郎婷婷;</t>
  </si>
  <si>
    <t>一种等离子喷嘴、喷枪以及喷涂方法</t>
  </si>
  <si>
    <t>201510332236.X</t>
  </si>
  <si>
    <t>2015-06-16</t>
  </si>
  <si>
    <t>2017-04-05</t>
  </si>
  <si>
    <t>CN104941833B</t>
  </si>
  <si>
    <t>ZD-2017-KY13-1-279</t>
  </si>
  <si>
    <t>熊红兵</t>
  </si>
  <si>
    <t>航空航天学院-流体工程研究所</t>
  </si>
  <si>
    <t>熊红兵;张凯;</t>
  </si>
  <si>
    <t>柔性驱动机构、柔性驱动机构组及柔性装置</t>
  </si>
  <si>
    <t>201610129058.5</t>
  </si>
  <si>
    <t>2016-03-08</t>
  </si>
  <si>
    <t>2017-12-05</t>
  </si>
  <si>
    <t>CN105667617B</t>
  </si>
  <si>
    <t>ZD-2017-KY13-1-2202</t>
  </si>
  <si>
    <t>曲绍兴</t>
  </si>
  <si>
    <t>航空航天学院-应用力学研究所</t>
  </si>
  <si>
    <t>曲绍兴;黄晓强;梁紫微;叶芊芊;金楠;江瓅;</t>
  </si>
  <si>
    <t>一种可快速放电并连续调节电压的小型高压电源模块</t>
  </si>
  <si>
    <t>201410336140.6</t>
  </si>
  <si>
    <t>2014-10-15</t>
  </si>
  <si>
    <t>CN104104233B</t>
  </si>
  <si>
    <t>ZD-2017-KY13-1-182</t>
  </si>
  <si>
    <t>李铁风</t>
  </si>
  <si>
    <t>李铁风;翟志鹏;李铭全;邱一苇;饶平;李驰;</t>
  </si>
  <si>
    <t>一种快速成型设备</t>
  </si>
  <si>
    <t>201410550644.8</t>
  </si>
  <si>
    <t>2014-10-16</t>
  </si>
  <si>
    <t>2015-03-04</t>
  </si>
  <si>
    <t>CN104385594B</t>
  </si>
  <si>
    <t>ZD-2017-KY13-1-1770</t>
  </si>
  <si>
    <t>李铁风;金永斌;杨栩旭;李驰;谢雨涵;</t>
  </si>
  <si>
    <t>压入式介电高弹体压力传感器</t>
  </si>
  <si>
    <t>201410803826.1</t>
  </si>
  <si>
    <t>CN104535227B</t>
  </si>
  <si>
    <t>ZD-2017-KY13-1-316</t>
  </si>
  <si>
    <t>曲绍兴;刘俊杰;毛国勇;黄晓强;邹咤南;</t>
  </si>
  <si>
    <t>双音叉形弹性体引伸仪及其测量方法</t>
  </si>
  <si>
    <t>201510755969.4</t>
  </si>
  <si>
    <t>2015-11-09</t>
  </si>
  <si>
    <t>CN105352799B</t>
  </si>
  <si>
    <t>ZD-2017-KY13-1-1695</t>
  </si>
  <si>
    <t>鲁阳</t>
  </si>
  <si>
    <t>鲁阳;胡惠君;李振华;雷华;</t>
  </si>
  <si>
    <t>一种基于温度响应性水凝胶的肌肉驱动模块</t>
  </si>
  <si>
    <t>201510291994.1</t>
  </si>
  <si>
    <t>2015-05-29</t>
  </si>
  <si>
    <t>CN104959988B</t>
  </si>
  <si>
    <t>ZD-2017-KY13-1-364</t>
  </si>
  <si>
    <t>李铁风;杨栩旭;李驰;谢雨涵;梁艺鸣;</t>
  </si>
  <si>
    <t>基于光致形状记忆聚合物驱动的蠕动泵及其方法</t>
  </si>
  <si>
    <t>201510176334.9</t>
  </si>
  <si>
    <t>CN104847635B</t>
  </si>
  <si>
    <t>ZD-2017-KY13-1-764</t>
  </si>
  <si>
    <t>邹鸿生</t>
  </si>
  <si>
    <t>邹鸿生;李会雨;郭达;李华;</t>
  </si>
  <si>
    <t>一种基于介电弹性体的充气式变形体</t>
  </si>
  <si>
    <t>201510545562.9</t>
  </si>
  <si>
    <t>2015-08-28</t>
  </si>
  <si>
    <t>CN105099262B</t>
  </si>
  <si>
    <t>ZD-2017-KY13-1-1825</t>
  </si>
  <si>
    <t>李铁风;</t>
  </si>
  <si>
    <t>一种投影图像模糊消除方法</t>
  </si>
  <si>
    <t>201310497270.3</t>
  </si>
  <si>
    <t>2013-10-21</t>
  </si>
  <si>
    <t>2014-08-06</t>
  </si>
  <si>
    <t>CN103974011B</t>
  </si>
  <si>
    <t>ZD-2017-KY13-1-1211</t>
  </si>
  <si>
    <t>解利军</t>
  </si>
  <si>
    <t>航空航天学院-空天信息技术研究所</t>
  </si>
  <si>
    <t>解利军;朱博;陈建军;郑耀;</t>
  </si>
  <si>
    <t>基于软件定义网络的多目标优化的卫星流控制方法</t>
  </si>
  <si>
    <t>201510025629.6</t>
  </si>
  <si>
    <t>2015-01-17</t>
  </si>
  <si>
    <t>CN104579454B</t>
  </si>
  <si>
    <t>ZD-2017-KY13-1-1580</t>
  </si>
  <si>
    <t>杨波威</t>
  </si>
  <si>
    <t>杨波威;高梓贺;宋广华;吴粤;侯喆;郑耀;</t>
  </si>
  <si>
    <t>一种放大器芯片管芯热仿真等效模型</t>
  </si>
  <si>
    <t>201510108099.1</t>
  </si>
  <si>
    <t>2015-03-12</t>
  </si>
  <si>
    <t>2017-10-24</t>
  </si>
  <si>
    <t>CN104778306B</t>
  </si>
  <si>
    <t>ZD-2017-KY13-1-1293</t>
  </si>
  <si>
    <t>郁发新</t>
  </si>
  <si>
    <t>航空航天学院-航天电子工程研究所</t>
  </si>
  <si>
    <t>徐秀琴;王志宇;尚永衡;郭丽丽;汪洋;郁发新;</t>
  </si>
  <si>
    <t>基于GaAs PHEMT MMIC热仿真等效模型</t>
  </si>
  <si>
    <t>201510108171.0</t>
  </si>
  <si>
    <t>CN104778307B</t>
  </si>
  <si>
    <t>ZD-2017-KY13-1-1469</t>
  </si>
  <si>
    <t>基于PHEMT 的放大器芯片及其热沉的热仿真等效模型</t>
  </si>
  <si>
    <t>201510233976.8</t>
  </si>
  <si>
    <t>CN104867926B</t>
  </si>
  <si>
    <t>ZD-2017-KY13-1-1420</t>
  </si>
  <si>
    <t>空气桥侧引的pHEMT微波功放管芯横向结构及pHEMT</t>
  </si>
  <si>
    <t>201510589789.3</t>
  </si>
  <si>
    <t>2015-09-17</t>
  </si>
  <si>
    <t>CN105206590B</t>
  </si>
  <si>
    <t>ZD-2017-KY13-1-1356</t>
  </si>
  <si>
    <t>周旻;莫炯炯;李博;朱恒;陈湜;许慧;郁发新;</t>
  </si>
  <si>
    <t>三模耦合的强高频侧阻带抑制微带带通滤波器及耦合方法</t>
  </si>
  <si>
    <t>201510598796.X</t>
  </si>
  <si>
    <t>2015-09-21</t>
  </si>
  <si>
    <t>CN105226354B</t>
  </si>
  <si>
    <t>ZD-2017-KY13-1-1448</t>
  </si>
  <si>
    <t>许慧;王志宇;陈华;黄剑华;王立平;刘东栋;郁发新;</t>
  </si>
  <si>
    <t>一种改性壳聚糖-纳米银溶胶的绿色制备方法</t>
  </si>
  <si>
    <t>201510889011.4</t>
  </si>
  <si>
    <t>2015-12-05</t>
  </si>
  <si>
    <t>CN105478792B</t>
  </si>
  <si>
    <t>ZD-2017-KY13-1-1009</t>
  </si>
  <si>
    <t>胡巧玲</t>
  </si>
  <si>
    <t>高分子科学与工程学系-生物医用大分子研究所</t>
  </si>
  <si>
    <t>王征科;黄晓飞;胡巧玲;</t>
  </si>
  <si>
    <t>四苯基吡嗪小分子衍生物、四苯基吡嗪聚合物以及聚集诱导发光材料</t>
  </si>
  <si>
    <t>201410577337.9</t>
  </si>
  <si>
    <t>2014-10-24</t>
  </si>
  <si>
    <t>CN104447582B</t>
  </si>
  <si>
    <t>ZD-2017-KY13-1-493</t>
  </si>
  <si>
    <t>秦安军</t>
  </si>
  <si>
    <t>陈明;秦安军;唐本忠;孙景志;</t>
  </si>
  <si>
    <t>一种聚乳酸纤维三维仿生多孔有序支架的制备方法</t>
  </si>
  <si>
    <t>201410612178.1</t>
  </si>
  <si>
    <t>2014-11-03</t>
  </si>
  <si>
    <t>CN104399117B</t>
  </si>
  <si>
    <t>ZD-2017-KY13-1-938</t>
  </si>
  <si>
    <t>高长有</t>
  </si>
  <si>
    <t>高长有;冯建永;</t>
  </si>
  <si>
    <t>碳纳米管复合涂层的制备方法</t>
  </si>
  <si>
    <t>201410749189.4</t>
  </si>
  <si>
    <t>2014-12-09</t>
  </si>
  <si>
    <t>CN104498935B</t>
  </si>
  <si>
    <t>ZD-2017-KY13-1-315</t>
  </si>
  <si>
    <t>计剑</t>
  </si>
  <si>
    <t>计剑;任科峰;徐晗;</t>
  </si>
  <si>
    <t>聚烯醚类化合物及其制备方法</t>
  </si>
  <si>
    <t>201510200387.X</t>
  </si>
  <si>
    <t>2015-04-24</t>
  </si>
  <si>
    <t>CN104817691B</t>
  </si>
  <si>
    <t>ZD-2017-KY13-1-228</t>
  </si>
  <si>
    <t>史杨;秦安军;唐本忠;汪哲;孙景志;</t>
  </si>
  <si>
    <t>一种生物可降解不饱和聚氨酯材料及其制备方法</t>
  </si>
  <si>
    <t>201410667130.0</t>
  </si>
  <si>
    <t>2017-06-13</t>
  </si>
  <si>
    <t>CN104387553B</t>
  </si>
  <si>
    <t>ZD-2017-KY13-1-1132</t>
  </si>
  <si>
    <t>高长有;胡彬;</t>
  </si>
  <si>
    <t>一种具有非对称结构的壳聚糖基仿生膜材料的制备方法</t>
  </si>
  <si>
    <t>201510228656.3</t>
  </si>
  <si>
    <t>2015-05-07</t>
  </si>
  <si>
    <t>2017-03-08</t>
  </si>
  <si>
    <t>CN104841021B</t>
  </si>
  <si>
    <t>ZD-2017-KY13-1-608</t>
  </si>
  <si>
    <t>王征科;杨玲;陆文涛;胡巧玲;</t>
  </si>
  <si>
    <t>一种水溶性壳聚糖基聚集诱导发光荧光探针的制备方法</t>
  </si>
  <si>
    <t>201510273395.7</t>
  </si>
  <si>
    <t>2015-05-26</t>
  </si>
  <si>
    <t>CN104945537B</t>
  </si>
  <si>
    <t>ZD-2017-KY13-1-1380</t>
  </si>
  <si>
    <t>王征科</t>
  </si>
  <si>
    <t>王征科;刘亚蓝;胡巧玲;唐本忠;</t>
  </si>
  <si>
    <t>聚乳酸熔融纺纤维热粘合固化三维多孔无序支架的制备方法</t>
  </si>
  <si>
    <t>201510040458.4</t>
  </si>
  <si>
    <t>2015-01-27</t>
  </si>
  <si>
    <t>CN104674454B</t>
  </si>
  <si>
    <t>ZD-2017-KY13-1-932</t>
  </si>
  <si>
    <t>MEMS热致振动自适应散热方法、激励器及加工方法</t>
  </si>
  <si>
    <t>201510238390.0</t>
  </si>
  <si>
    <t>2015-05-12</t>
  </si>
  <si>
    <t>2017-06-23</t>
  </si>
  <si>
    <t>CN104916604B</t>
  </si>
  <si>
    <t>ZD-2017-KY13-1-1082</t>
  </si>
  <si>
    <t>吴昌聚</t>
  </si>
  <si>
    <t>航空航天学院-飞行器设计与推进技术研究所</t>
  </si>
  <si>
    <t>吴昌聚;陈伟芳;</t>
  </si>
  <si>
    <t>一种微型扑翼飞行器惯性力测试装置及测试方法</t>
  </si>
  <si>
    <t>201410801767.4</t>
  </si>
  <si>
    <t>2014-12-20</t>
  </si>
  <si>
    <t>2017-01-25</t>
  </si>
  <si>
    <t>CN104568268B</t>
  </si>
  <si>
    <t>ZD-2017-KY13-1-680</t>
  </si>
  <si>
    <t>荣臻</t>
  </si>
  <si>
    <t>郑耀;荣臻;石兴;胡建强;张玄武;叶志贤;</t>
  </si>
  <si>
    <t>一种微型扑翼飞行器气动力测试装置及测试方法</t>
  </si>
  <si>
    <t>201410794570.2</t>
  </si>
  <si>
    <t>CN104568373B</t>
  </si>
  <si>
    <t>ZD-2017-KY13-1-678</t>
  </si>
  <si>
    <t>郑耀;荣臻;季廷伟;胡建强;叶志贤;张玄武;</t>
  </si>
  <si>
    <t>热驱动的MEMS被动式振动强化传热装置及传热方法</t>
  </si>
  <si>
    <t>201610199362.7</t>
  </si>
  <si>
    <t>2016-04-02</t>
  </si>
  <si>
    <t>ZD-2017-KY13-1-1329</t>
  </si>
  <si>
    <t>吴昌聚;邱云龙;陈伟芳;</t>
  </si>
  <si>
    <t>一种高精度测量临近空间大气密度的方法及测量装置</t>
  </si>
  <si>
    <t>201510008294.7</t>
  </si>
  <si>
    <t>2015-01-08</t>
  </si>
  <si>
    <t>CN104568652B</t>
  </si>
  <si>
    <t>ZD-2017-KY13-1-1055</t>
  </si>
  <si>
    <t>陈伟芳;吴昌聚;赵文文;朱恒伟;</t>
  </si>
  <si>
    <t>一种适合于海洋岩土环境的纳米改性水泥搅拌桩添加剂及其制备方法</t>
  </si>
  <si>
    <t>201510208479.2</t>
  </si>
  <si>
    <t>2015-04-29</t>
  </si>
  <si>
    <t>CN104844062B</t>
  </si>
  <si>
    <t>ZD-2017-KY13-1-576</t>
  </si>
  <si>
    <t>孟涛</t>
  </si>
  <si>
    <t>建筑工程学院-建筑材料研究所</t>
  </si>
  <si>
    <t>孟涛;胡安峰;强烨佳;许纯泰;林磊;李媛媛;</t>
  </si>
  <si>
    <t>模块化建筑地基土壤快速化学固化剂及其应用</t>
  </si>
  <si>
    <t>201510664327.3</t>
  </si>
  <si>
    <t>2015-10-13</t>
  </si>
  <si>
    <t>ZD-2017-KY13-1-2078</t>
  </si>
  <si>
    <t>徐强</t>
  </si>
  <si>
    <t>徐强;詹树林;杨辉;樊先平;程迪;张鹤;徐意;</t>
  </si>
  <si>
    <t>一种基于微孔电极结构的等离子体震源发射阵</t>
  </si>
  <si>
    <t>201610035906.6</t>
  </si>
  <si>
    <t>2016-01-20</t>
  </si>
  <si>
    <t>CN105676293B</t>
  </si>
  <si>
    <t>ZD-2017-KY13-1-1932</t>
  </si>
  <si>
    <t>黄逸凡</t>
  </si>
  <si>
    <t>化学工程与生物工程学院-工业生态与环境研究所</t>
  </si>
  <si>
    <t>张连成;黄逸凡;刘振;闫克平;</t>
  </si>
  <si>
    <t>一种高氨基嫁接异质金属掺杂炭干凝胶及其制备方法和应用</t>
  </si>
  <si>
    <t>201510018439.1</t>
  </si>
  <si>
    <t>CN104624157B</t>
  </si>
  <si>
    <t>ZD-2017-KY13-1-244</t>
  </si>
  <si>
    <t>雷乐成</t>
  </si>
  <si>
    <t>雷乐成;杨彬;斯文婷;</t>
  </si>
  <si>
    <t>一种马尾藻基活性炭及其制备方法和应用</t>
  </si>
  <si>
    <t>201410734484.2</t>
  </si>
  <si>
    <t>2014-12-04</t>
  </si>
  <si>
    <t>CN104495837B</t>
  </si>
  <si>
    <t>ZD-2017-KY13-1-329</t>
  </si>
  <si>
    <t>李素静</t>
  </si>
  <si>
    <t>李素静;谭珊;施贇;</t>
  </si>
  <si>
    <t>一种具有模式转换功能的防风防浪型仿生水黾机器人</t>
  </si>
  <si>
    <t>201510310233.6</t>
  </si>
  <si>
    <t>2015-06-08</t>
  </si>
  <si>
    <t>CN104943832B</t>
  </si>
  <si>
    <t>ZD-2017-KY13-1-428</t>
  </si>
  <si>
    <t>黄豪彩</t>
  </si>
  <si>
    <t>黄豪彩;张世豪;冷建兴;刘舒雨;李丹华;革文科;</t>
  </si>
  <si>
    <t>海洋学院-海洋学院其他</t>
  </si>
  <si>
    <t>一种定时监测的超声波抑藻除藻系统和方法</t>
  </si>
  <si>
    <t>201510434968.X</t>
  </si>
  <si>
    <t>2015-07-22</t>
  </si>
  <si>
    <t>CN105060394B</t>
  </si>
  <si>
    <t>ZD-2017-KY13-1-334</t>
  </si>
  <si>
    <t>黄豪彩;李丹华;冷建兴;刘舒雨;张世豪;革文科;</t>
  </si>
  <si>
    <t>一种振荡浮子式波浪能收集装置</t>
  </si>
  <si>
    <t>201410464440.2</t>
  </si>
  <si>
    <t>2014-09-12</t>
  </si>
  <si>
    <t>2014-12-24</t>
  </si>
  <si>
    <t>CN104234922B</t>
  </si>
  <si>
    <t>ZD-2017-KY13-1-406</t>
  </si>
  <si>
    <t>万占鸿</t>
  </si>
  <si>
    <t>海洋学院-港口海岸与近海工程研究所</t>
  </si>
  <si>
    <t>万占鸿;郑红浩;</t>
  </si>
  <si>
    <t>基于声波的无线能量与信息传送装置</t>
  </si>
  <si>
    <t>201510942438.6</t>
  </si>
  <si>
    <t>2015-12-16</t>
  </si>
  <si>
    <t>CN105490394B</t>
  </si>
  <si>
    <t>ZD-2017-KY13-1-2143</t>
  </si>
  <si>
    <t>何世民</t>
  </si>
  <si>
    <t>韩军;王晓丁;荆丹翔;陈桂辉;武建勇;应义星;</t>
  </si>
  <si>
    <t>自动控制盐水分流装置</t>
  </si>
  <si>
    <t>201511021716.0</t>
  </si>
  <si>
    <t>CN105648976B</t>
  </si>
  <si>
    <t>ZD-2017-KY13-1-1064</t>
  </si>
  <si>
    <t>孙志林</t>
  </si>
  <si>
    <t>孙志林;李众彻;孙晓平;方诗标;</t>
  </si>
  <si>
    <t>带无线收发功能的盐水分流装置</t>
  </si>
  <si>
    <t>201511018244.3</t>
  </si>
  <si>
    <t>CN105648975B</t>
  </si>
  <si>
    <t>ZD-2017-KY13-1-1155</t>
  </si>
  <si>
    <t>孙志林;李众彻;方诗标;许丹;祝丽丽;</t>
  </si>
  <si>
    <t>201510218035.7</t>
  </si>
  <si>
    <t>2015-04-30</t>
  </si>
  <si>
    <t>2017-04-26</t>
  </si>
  <si>
    <t>CN104790563B</t>
  </si>
  <si>
    <t>ZD-2017-KY13-1-953</t>
  </si>
  <si>
    <t>张磊</t>
  </si>
  <si>
    <t>张磊;童根树;张鲲鹏;</t>
  </si>
  <si>
    <t>建筑工程学院-高性能建筑结构与材料研究所</t>
  </si>
  <si>
    <t>混凝土表面初始开裂信息的采集系统与识别方法</t>
  </si>
  <si>
    <t>201410546651.0</t>
  </si>
  <si>
    <t>2017-02-08</t>
  </si>
  <si>
    <t>CN104330023B</t>
  </si>
  <si>
    <t>ZD-2017-KY13-1-27</t>
  </si>
  <si>
    <t>田野</t>
  </si>
  <si>
    <t>金南国;田野;金贤玉;童晶;</t>
  </si>
  <si>
    <t>混凝土表面裂缝实时监测系统与开裂风险的动态评估方法</t>
  </si>
  <si>
    <t>201410630780.8</t>
  </si>
  <si>
    <t>2014-11-11</t>
  </si>
  <si>
    <t>CN104483330B</t>
  </si>
  <si>
    <t>ZD-2017-KY13-1-67</t>
  </si>
  <si>
    <t>田野;金南国;金贤玉;余蔚;</t>
  </si>
  <si>
    <t>混凝土喷射涂抹一体化隧道施工装置</t>
  </si>
  <si>
    <t>201510181547.0</t>
  </si>
  <si>
    <t>2015-04-16</t>
  </si>
  <si>
    <t>CN104818999B</t>
  </si>
  <si>
    <t>ZD-2017-KY13-1-949</t>
  </si>
  <si>
    <t>李庆华</t>
  </si>
  <si>
    <t>李庆华;朱谊;徐世烺;柯锦涛;梁铭耀;吴宇星;王聪诚;黄博滔;</t>
  </si>
  <si>
    <t>直型短切纤维拉拔试验试样成型模具及其制件方法</t>
  </si>
  <si>
    <t>201510061130.0</t>
  </si>
  <si>
    <t>2015-02-05</t>
  </si>
  <si>
    <t>2017-03-15</t>
  </si>
  <si>
    <t>CN104655462B</t>
  </si>
  <si>
    <t>ZD-2017-KY13-1-2169</t>
  </si>
  <si>
    <t>李贺东</t>
  </si>
  <si>
    <t>李贺东;闫东明;王激扬;</t>
  </si>
  <si>
    <t>一种钢筋防腐用韧性涂料及其涂覆方法</t>
  </si>
  <si>
    <t>201510772000.8</t>
  </si>
  <si>
    <t>2015-11-12</t>
  </si>
  <si>
    <t>2017-09-05</t>
  </si>
  <si>
    <t>CN105439625B</t>
  </si>
  <si>
    <t>ZD-2017-KY13-1-2183</t>
  </si>
  <si>
    <t>闫东明</t>
  </si>
  <si>
    <t>闫东明;刘毅;张洛栋;高海波;</t>
  </si>
  <si>
    <t>一种用于钢筋防腐的韧性涂料及其涂覆方法</t>
  </si>
  <si>
    <t>201510770201.4</t>
  </si>
  <si>
    <t>CN105238105B</t>
  </si>
  <si>
    <t>ZD-2017-KY13-1-177</t>
  </si>
  <si>
    <t>201510532166.2</t>
  </si>
  <si>
    <t>2015-08-26</t>
  </si>
  <si>
    <t>CN105131660B</t>
  </si>
  <si>
    <t>ZD-2017-KY13-1-2181</t>
  </si>
  <si>
    <t>一种导电地聚合物的制备方法</t>
  </si>
  <si>
    <t>201510593626.2</t>
  </si>
  <si>
    <t>CN105218004B</t>
  </si>
  <si>
    <t>ZD-2017-KY13-1-2184</t>
  </si>
  <si>
    <t>闫东明;陈士堃;</t>
  </si>
  <si>
    <t>用于钢筋防腐的低温烧结涂料及其涂覆方法</t>
  </si>
  <si>
    <t>201610125270.4</t>
  </si>
  <si>
    <t>2016-03-04</t>
  </si>
  <si>
    <t>CN105585883B</t>
  </si>
  <si>
    <t>ZD-2017-KY13-1-2182</t>
  </si>
  <si>
    <t>一种用于钢筋防腐的低通孔率涂层及其涂覆方法</t>
  </si>
  <si>
    <t>201610124012.4</t>
  </si>
  <si>
    <t>CN105670366B</t>
  </si>
  <si>
    <t>ZD-2017-KY13-1-2201</t>
  </si>
  <si>
    <t>一种基于损耗材料薄膜的增透系统</t>
  </si>
  <si>
    <t>201510013322.4</t>
  </si>
  <si>
    <t>2015-01-09</t>
  </si>
  <si>
    <t>CN104570165B</t>
  </si>
  <si>
    <t>ZD-2017-KY13-1-1220</t>
  </si>
  <si>
    <t>MIN QIU</t>
  </si>
  <si>
    <t>光电科学与工程学院-微纳光子学研究所</t>
  </si>
  <si>
    <t>杜凯凯;李强;仇旻;</t>
  </si>
  <si>
    <t>一种基于光热效应的单点纳米焊接方法</t>
  </si>
  <si>
    <t>201510654136.9</t>
  </si>
  <si>
    <t>2015-10-10</t>
  </si>
  <si>
    <t>CN105149781B</t>
  </si>
  <si>
    <t>ZD-2017-KY13-1-1466</t>
  </si>
  <si>
    <t>李强</t>
  </si>
  <si>
    <t>李强;戴硕蔚;仇旻;</t>
  </si>
  <si>
    <t>一种基于二维光栅结构的全金属增透系统</t>
  </si>
  <si>
    <t>201510108550.X</t>
  </si>
  <si>
    <t>CN104777528B</t>
  </si>
  <si>
    <t>ZD-2017-KY13-1-801</t>
  </si>
  <si>
    <t>曲俞睿;李强;仇旻;</t>
  </si>
  <si>
    <t>一种双层螺旋型电化学去除并回收污泥中重金属装置</t>
  </si>
  <si>
    <t>201510670153.1</t>
  </si>
  <si>
    <t>CN105217906B</t>
  </si>
  <si>
    <t>ZD-2017-KY13-1-1335</t>
  </si>
  <si>
    <t>胡勤海</t>
  </si>
  <si>
    <t>环境与资源学院-环境生态研究所</t>
  </si>
  <si>
    <t>胡勤海;裴冬冬;唐剑昭;张;旭;徐俊鹏;</t>
  </si>
  <si>
    <t>一种双层双阳极电化学去除并回收污泥中重金属装置</t>
  </si>
  <si>
    <t>201510671976.6</t>
  </si>
  <si>
    <t>2017-05-31</t>
  </si>
  <si>
    <t>CN105174672B</t>
  </si>
  <si>
    <t>ZD-2017-KY13-1-1148</t>
  </si>
  <si>
    <t>一种滩涂沉积物采集、原位生态模拟装置及其方法</t>
  </si>
  <si>
    <t>201510135133.4</t>
  </si>
  <si>
    <t>2017-07-25</t>
  </si>
  <si>
    <t>CN104777011B</t>
  </si>
  <si>
    <t>ZD-2017-KY13-1-1078</t>
  </si>
  <si>
    <t>胡宝兰</t>
  </si>
  <si>
    <t>胡宝兰;何崭飞;刘帅;叶天强;徐新华;田光明;郑平;</t>
  </si>
  <si>
    <t>一体化生物介体除磷反应器</t>
  </si>
  <si>
    <t>201510246881.X</t>
  </si>
  <si>
    <t>2015-05-15</t>
  </si>
  <si>
    <t>CN104843902B</t>
  </si>
  <si>
    <t>ZD-2017-KY13-1-1126</t>
  </si>
  <si>
    <t>郑平</t>
  </si>
  <si>
    <t>郑平;邱琳;张萌;陈俊杰;王东豪;</t>
  </si>
  <si>
    <t>一种基于自动力清浮泥厌氧氨氧化反应器及其方法</t>
  </si>
  <si>
    <t>201510625489.6</t>
  </si>
  <si>
    <t>2015-09-28</t>
  </si>
  <si>
    <t>CN105236567B</t>
  </si>
  <si>
    <t>ZD-2017-KY13-1-1141</t>
  </si>
  <si>
    <t>郑平;胡倩怡;康达;张萌;</t>
  </si>
  <si>
    <t>旋流污泥分级厌氧氨氧化反应器</t>
  </si>
  <si>
    <t>201510606058.5</t>
  </si>
  <si>
    <t>2015-09-22</t>
  </si>
  <si>
    <t>CN105152324B</t>
  </si>
  <si>
    <t>ZD-2017-KY13-1-894</t>
  </si>
  <si>
    <t>郑平;康达;胡倩怡;张萌;</t>
  </si>
  <si>
    <t>一种盐酸酸洗废液综合资源化处理方法</t>
  </si>
  <si>
    <t>201510345698.5</t>
  </si>
  <si>
    <t>2015-06-19</t>
  </si>
  <si>
    <t>CN104944665B</t>
  </si>
  <si>
    <t>ZD-2017-KY13-1-968</t>
  </si>
  <si>
    <t>胡勤海;裴毓雯;唐剑昭;裴冬冬;徐俊鹏;</t>
  </si>
  <si>
    <t>结合微生物燃料电池与厌氧人工湿地的农村生活污水处理系统</t>
  </si>
  <si>
    <t>201510269360.6</t>
  </si>
  <si>
    <t>2015-05-25</t>
  </si>
  <si>
    <t>CN104926023B</t>
  </si>
  <si>
    <t>ZD-2017-KY13-1-755</t>
  </si>
  <si>
    <t>吴东雷</t>
  </si>
  <si>
    <t>吴东雷;孙国栋;丁阿强;</t>
  </si>
  <si>
    <t>太阳能驱动微生物电解池强化处理农村生活污水的一体化系统</t>
  </si>
  <si>
    <t>201510269292.3</t>
  </si>
  <si>
    <t>CN104909514B</t>
  </si>
  <si>
    <t>ZD-2017-KY13-1-873</t>
  </si>
  <si>
    <t>吴东雷;丁阿强;孙国栋;</t>
  </si>
  <si>
    <t>用于处理家具废水的微生物电解池-Fenton联合处理装置及工艺</t>
  </si>
  <si>
    <t>201510321532.X</t>
  </si>
  <si>
    <t>2015-06-12</t>
  </si>
  <si>
    <t>CN104944697B</t>
  </si>
  <si>
    <t>ZD-2017-KY13-1-1289</t>
  </si>
  <si>
    <t>吴东雷;孙超;徐伊超;</t>
  </si>
  <si>
    <t>一种含有米氏海参皂苷A的组合物及制备和用途</t>
  </si>
  <si>
    <t>201410388698.9</t>
  </si>
  <si>
    <t>2014-08-09</t>
  </si>
  <si>
    <t>CN104147033B</t>
  </si>
  <si>
    <t>ZD-2017-KY13-1-592</t>
  </si>
  <si>
    <t>ZHIZHEN ZHANG</t>
  </si>
  <si>
    <t>海洋学院-海洋生物与药物研究所</t>
  </si>
  <si>
    <t>张治针;虞斯然;陈璐;连晓媛;</t>
  </si>
  <si>
    <t>一种基于手机蓝牙技术的水下机器人控制系统</t>
  </si>
  <si>
    <t>201410412158.X</t>
  </si>
  <si>
    <t>2014-08-20</t>
  </si>
  <si>
    <t>CN104199459B</t>
  </si>
  <si>
    <t>ZD-2017-KY13-1-794</t>
  </si>
  <si>
    <t>张志根;时少辉;陈瑶;郦瑞奇;楼利旋;余楚盈;宋宏;瞿逢重;陈鹰;冷建兴;</t>
  </si>
  <si>
    <t>一种深海沉积物保压取样转移装置及其应用方法</t>
  </si>
  <si>
    <t>201410419344.6</t>
  </si>
  <si>
    <t>CN104215483B</t>
  </si>
  <si>
    <t>ZD-2017-KY13-1-40</t>
  </si>
  <si>
    <t>陈家旺</t>
  </si>
  <si>
    <t>陈家旺;罗高生;刘俊波;顾临怡;郑孟军;吴新然;</t>
  </si>
  <si>
    <t>一种远距离无能耗自主航行的波浪滑翔机</t>
  </si>
  <si>
    <t>201510009324.6</t>
  </si>
  <si>
    <t>CN104590496B</t>
  </si>
  <si>
    <t>ZD-2017-KY13-1-39</t>
  </si>
  <si>
    <t>陈家旺;肖灿博;谭泽宇;刘嘉冰;蔡怡静;</t>
  </si>
  <si>
    <t>一种深海沉积物保压转移的调压保压系统及其控制方法</t>
  </si>
  <si>
    <t>201510026213.6</t>
  </si>
  <si>
    <t>2015-01-19</t>
  </si>
  <si>
    <t>CN104535395B</t>
  </si>
  <si>
    <t>ZD-2017-KY13-1-54</t>
  </si>
  <si>
    <t>陈刚;陈家旺;刘俊波;罗高生;顾临怡;</t>
  </si>
  <si>
    <t>一种利用波浪能驱动的大洋探测机器人</t>
  </si>
  <si>
    <t>201510245955.8</t>
  </si>
  <si>
    <t>2015-05-14</t>
  </si>
  <si>
    <t>CN104875870B</t>
  </si>
  <si>
    <t>ZD-2017-KY13-1-102</t>
  </si>
  <si>
    <t>肖灿博;刘嘉冰;陈家旺;谭泽宇;陈栋策;李炜铭;张润洲;张诗禹;</t>
  </si>
  <si>
    <t>一种能实现变形自检功能的管缆</t>
  </si>
  <si>
    <t>201510057050.8</t>
  </si>
  <si>
    <t>2015-02-04</t>
  </si>
  <si>
    <t>CN104697432B</t>
  </si>
  <si>
    <t>ZD-2017-KY13-1-57</t>
  </si>
  <si>
    <t>陈家旺;徐春莺;严东旭;张磊;姚超玲;</t>
  </si>
  <si>
    <t>一种用于深海沉积物保压转移的驱动装置及其 控制方法</t>
  </si>
  <si>
    <t>201510093830.8</t>
  </si>
  <si>
    <t>2015-03-03</t>
  </si>
  <si>
    <t>CN104677670B</t>
  </si>
  <si>
    <t>ZD-2017-KY13-1-103</t>
  </si>
  <si>
    <t>一种利用酒酒球菌降解氨基甲酸乙酯的黄酒酿造方法</t>
  </si>
  <si>
    <t>201510237503.5</t>
  </si>
  <si>
    <t>CN104845811B</t>
  </si>
  <si>
    <t>ZD-2017-KY13-1-1821</t>
  </si>
  <si>
    <t>陈启和</t>
  </si>
  <si>
    <t>陈启和;方若思;董亚晨;焦志华;牛永武;</t>
  </si>
  <si>
    <t>一种利用植物乳杆菌降解氨基甲酸乙酯的黄酒酿造方法</t>
  </si>
  <si>
    <t>201510242181.3</t>
  </si>
  <si>
    <t>CN104877856B</t>
  </si>
  <si>
    <t>ZD-2017-KY13-1-1858</t>
  </si>
  <si>
    <t>陈启和;方若思;董亚晨;焦志华;李宏吉;</t>
  </si>
  <si>
    <t>一种用于激光诱导击穿光谱检测的样品台</t>
  </si>
  <si>
    <t>201410653818.3</t>
  </si>
  <si>
    <t>2014-11-17</t>
  </si>
  <si>
    <t>CN104374698B</t>
  </si>
  <si>
    <t>ZD-2017-KY13-1-412</t>
  </si>
  <si>
    <t>刘飞</t>
  </si>
  <si>
    <t>刘飞;彭继宇;何勇;张初;孔汶汶;冯雷;</t>
  </si>
  <si>
    <t>基于共线激光诱导击穿光谱的作物营养元素快速检测方法</t>
  </si>
  <si>
    <t>201410653810.7</t>
  </si>
  <si>
    <t>CN104374752B</t>
  </si>
  <si>
    <t>ZD-2017-KY13-1-246</t>
  </si>
  <si>
    <t>何勇;彭继宇;刘飞;张初;周菲;孔汶汶;冯雷;</t>
  </si>
  <si>
    <t>基于共线激光诱导击穿光谱作物营养元素快速检测的装置</t>
  </si>
  <si>
    <t>201410653635.1</t>
  </si>
  <si>
    <t>2017-06-20</t>
  </si>
  <si>
    <t>CN104374751B</t>
  </si>
  <si>
    <t>ZD-2017-KY13-1-464</t>
  </si>
  <si>
    <t>刘飞;彭继宇;何勇;周菲;张初;孔汶汶;冯雷;</t>
  </si>
  <si>
    <t>一种多模式激光诱导击穿光谱装置</t>
  </si>
  <si>
    <t>201410653808.X</t>
  </si>
  <si>
    <t>CN104406942B</t>
  </si>
  <si>
    <t>ZD-2017-KY13-1-510</t>
  </si>
  <si>
    <t>何勇;彭继宇;刘飞;余克强;方慧;宋坤林;</t>
  </si>
  <si>
    <t>一种基于激光烧蚀羽流的原子荧光光谱装置</t>
  </si>
  <si>
    <t>201410653736.9</t>
  </si>
  <si>
    <t>CN104374759B</t>
  </si>
  <si>
    <t>ZD-2017-KY13-1-465</t>
  </si>
  <si>
    <t>刘飞;彭继宇;何勇;宋坤林;张初;方慧;</t>
  </si>
  <si>
    <t>一种可调再加热双脉冲激光诱导击穿光谱装置</t>
  </si>
  <si>
    <t>201410653832.3</t>
  </si>
  <si>
    <t>CN104374763B</t>
  </si>
  <si>
    <t>ZD-2017-KY13-1-352</t>
  </si>
  <si>
    <t>何勇;彭继宇;刘飞;张初;余克强;方慧;</t>
  </si>
  <si>
    <t>一种基于植物氮肥施用量优化的栽培方法</t>
  </si>
  <si>
    <t>201510069173.3</t>
  </si>
  <si>
    <t>2015-02-10</t>
  </si>
  <si>
    <t>CN104705182B</t>
  </si>
  <si>
    <t>ZD-2017-KY13-1-1855</t>
  </si>
  <si>
    <t>刘飞;宋坤林;孔汶汶;何勇;冯雷;方慧;</t>
  </si>
  <si>
    <t>一种优化植物氮肥施用量的实验系统和方法</t>
  </si>
  <si>
    <t>201510070708.9</t>
  </si>
  <si>
    <t>CN104620959B</t>
  </si>
  <si>
    <t>ZD-2017-KY13-1-448</t>
  </si>
  <si>
    <t>刘飞;宋坤林;孔汶汶;何勇;方慧;冯雷;</t>
  </si>
  <si>
    <t>一种重金属浓碱液体中桔铬黄浓度的检测方法</t>
  </si>
  <si>
    <t>201410362503.3</t>
  </si>
  <si>
    <t>2014-07-28</t>
  </si>
  <si>
    <t>CN104132922B</t>
  </si>
  <si>
    <t>ZD-2017-KY13-1-255</t>
  </si>
  <si>
    <t>李晓丽</t>
  </si>
  <si>
    <t>李晓丽;孙婵骏;何勇;</t>
  </si>
  <si>
    <t>一种水稻栽培水体重金属污染循环处理装置及防治方法</t>
  </si>
  <si>
    <t>201510406747.1</t>
  </si>
  <si>
    <t>2015-07-10</t>
  </si>
  <si>
    <t>CN104986870B</t>
  </si>
  <si>
    <t>ZD-2017-KY13-1-401</t>
  </si>
  <si>
    <t>何勇</t>
  </si>
  <si>
    <t>何勇;周莉萍;刘飞;彭继宇;冯雷;方慧;</t>
  </si>
  <si>
    <t>一种模拟飞行器采集作物信息的装置</t>
  </si>
  <si>
    <t>201510344894.0</t>
  </si>
  <si>
    <t>2015-06-18</t>
  </si>
  <si>
    <t>CN105093960B</t>
  </si>
  <si>
    <t>ZD-2017-KY13-1-1799</t>
  </si>
  <si>
    <t>刘飞;宋坤林;彭继宇;孔汶汶;何勇;冯雷;方慧;张初;</t>
  </si>
  <si>
    <t>一种具有摆动式载物台的农用飞行器模拟装置</t>
  </si>
  <si>
    <t>201510341709.2</t>
  </si>
  <si>
    <t>CN104965521B</t>
  </si>
  <si>
    <t>ZD-2017-KY13-1-1805</t>
  </si>
  <si>
    <t>刘飞;宋坤林;何勇;孔汶汶;冯雷;方慧;张初;彭继宇;</t>
  </si>
  <si>
    <t>一种具有旋转式载物台的农用飞行器模拟装置</t>
  </si>
  <si>
    <t>201510345827.0</t>
  </si>
  <si>
    <t>CN105093961B</t>
  </si>
  <si>
    <t>ZD-2017-KY13-1-1798</t>
  </si>
  <si>
    <t>刘飞;宋坤林;孔汶汶;彭继宇;张初;何勇;冯雷;方慧;</t>
  </si>
  <si>
    <t>聚乳酸竹纳米纤维素晶须超微竹炭复合材料薄膜制备方法</t>
  </si>
  <si>
    <t>201610555090.X</t>
  </si>
  <si>
    <t>2016-07-13</t>
  </si>
  <si>
    <t>CN106009570B</t>
  </si>
  <si>
    <t>ZD-2017-KY13-1-2092</t>
  </si>
  <si>
    <t>盛奎川</t>
  </si>
  <si>
    <t>盛奎川;钱少平;姚文超;张欢欢;钱湘群;</t>
  </si>
  <si>
    <t>一种花瓣形的纳米结构聚苯胺的电化学合成方法</t>
  </si>
  <si>
    <t>201510258205.4</t>
  </si>
  <si>
    <t>CN104878406B</t>
  </si>
  <si>
    <t>ZD-2017-KY13-1-1183</t>
  </si>
  <si>
    <t>郑豪</t>
  </si>
  <si>
    <t>海洋学院-海洋化学与环境研究所</t>
  </si>
  <si>
    <t>郑豪;冯雪;陈建芳;徐长栋;程慧君;潘依雯;</t>
  </si>
  <si>
    <t>一种海胆形纳米结构聚苯胺的电化学合成方法</t>
  </si>
  <si>
    <t>201510258303.8</t>
  </si>
  <si>
    <t>CN104962945B</t>
  </si>
  <si>
    <t>ZD-2017-KY13-1-1106</t>
  </si>
  <si>
    <t>郑豪;冯雪;程慧君;陈建芳;徐长栋;</t>
  </si>
  <si>
    <t>一种色满化合物及其提取方法和应用</t>
  </si>
  <si>
    <t>201410475018.7</t>
  </si>
  <si>
    <t>2013-09-04</t>
  </si>
  <si>
    <t>CN104306369B</t>
  </si>
  <si>
    <t>ZD-2017-KY13-1-280</t>
  </si>
  <si>
    <t>吴斌</t>
  </si>
  <si>
    <t>吴斌;</t>
  </si>
  <si>
    <t>低分离力水密连接器</t>
  </si>
  <si>
    <t>201510310304.2</t>
  </si>
  <si>
    <t>CN104934727B</t>
  </si>
  <si>
    <t>ZD-2017-KY13-1-685</t>
  </si>
  <si>
    <t>冷建兴</t>
  </si>
  <si>
    <t>海洋学院-海洋结构物与船舶工程研究所</t>
  </si>
  <si>
    <t>冷建兴;孙科;罗亮;李豪杰;高雪燕;袁卓立;</t>
  </si>
  <si>
    <t>一种漂浮摆波浪能发电装置</t>
  </si>
  <si>
    <t>201510151974.4</t>
  </si>
  <si>
    <t>2015-07-29</t>
  </si>
  <si>
    <t>CN104806428B</t>
  </si>
  <si>
    <t>ZD-2017-KY13-1-300</t>
  </si>
  <si>
    <t>一种滑石-钛酸镍纳米复合材料及其制备方法</t>
  </si>
  <si>
    <t>201610068114.9</t>
  </si>
  <si>
    <t>2016-02-01</t>
  </si>
  <si>
    <t>CN105731552B</t>
  </si>
  <si>
    <t>ZD-2017-KY13-1-1037</t>
  </si>
  <si>
    <t>叶瑛</t>
  </si>
  <si>
    <t>海洋学院-海洋地质与资源研究所</t>
  </si>
  <si>
    <t>叶瑛;秦文莉;夏天;张谨;陈雪刚;</t>
  </si>
  <si>
    <t>一种以浸矿尾液为铁源制备磷酸铁锂、焦磷酸铁锂的方法</t>
  </si>
  <si>
    <t>201510024844.4</t>
  </si>
  <si>
    <t>CN104555974B</t>
  </si>
  <si>
    <t>ZD-2017-KY13-1-654</t>
  </si>
  <si>
    <t>叶瑛;秦雯丽;夏天;夏枚生;张平萍;陈雪刚;张维睿;</t>
  </si>
  <si>
    <t>一种增湿-去湿海水或苦咸水淡化装置及方法</t>
  </si>
  <si>
    <t>201510417031.1</t>
  </si>
  <si>
    <t>2015-07-16</t>
  </si>
  <si>
    <t>CN105036220B</t>
  </si>
  <si>
    <t>ZD-2017-KY13-1-1450</t>
  </si>
  <si>
    <t>夏枚生</t>
  </si>
  <si>
    <t>夏枚生;吕韩;陈方方;葛柳钦;</t>
  </si>
  <si>
    <t>一种在可控条件下的纳米硫化锑粒子制备方法</t>
  </si>
  <si>
    <t>201611075069.6</t>
  </si>
  <si>
    <t>2016-11-29</t>
  </si>
  <si>
    <t>CN106542577B</t>
  </si>
  <si>
    <t>ZD-2017-KY13-1-1500</t>
  </si>
  <si>
    <t>叶瑛;贾思齐;周煌烽;夏天;陈雪刚;张平萍;</t>
  </si>
  <si>
    <t>碱菀酯A及其衍生物的制备和医药用途</t>
  </si>
  <si>
    <t>201510154546.7</t>
  </si>
  <si>
    <t>CN104825437B</t>
  </si>
  <si>
    <t>ZD-2017-KY13-1-1025</t>
  </si>
  <si>
    <t>张治针;陈璐;梁英;宋腾飞;安佳;库玛（Komal Anjum）;王文玲;虞斯然;黄豪彩;连晓媛;</t>
  </si>
  <si>
    <t>一种基于自相关算法的均匀颗粒粒径测量方法</t>
  </si>
  <si>
    <t>201510075136.3</t>
  </si>
  <si>
    <t>2015-02-12</t>
  </si>
  <si>
    <t>CN104680526B</t>
  </si>
  <si>
    <t>ZD-2017-KY13-1-1071</t>
  </si>
  <si>
    <t>刘海江</t>
  </si>
  <si>
    <t>建筑工程学院-滨海和城市岩土工程研究中心</t>
  </si>
  <si>
    <t>成志轩;刘海江;邓小虎;赖富春;马国淇;王坤鹏;叶洲腾;</t>
  </si>
  <si>
    <t>一种基于自相关算法的混合沙粒径及级配的测量方法</t>
  </si>
  <si>
    <t>201510075363.6</t>
  </si>
  <si>
    <t>CN104680527B</t>
  </si>
  <si>
    <t>ZD-2017-KY13-1-1171</t>
  </si>
  <si>
    <t>成志轩;刘海江;刘慧;赖富春;於刚节;刘腾君;叶洲腾;</t>
  </si>
  <si>
    <t>一种呈双变量正态曲面形态的丁坝</t>
  </si>
  <si>
    <t>201510257820.3</t>
  </si>
  <si>
    <t>2015-05-19</t>
  </si>
  <si>
    <t>CN104895007B</t>
  </si>
  <si>
    <t>ZD-2017-KY13-1-847</t>
  </si>
  <si>
    <t>孙志林;许丹;於刚节;</t>
  </si>
  <si>
    <t>一种硼吸附剂的制备方法及其产品和应用</t>
  </si>
  <si>
    <t>201610082139.4</t>
  </si>
  <si>
    <t>CN105561939B</t>
  </si>
  <si>
    <t>ZD-2017-KY13-1-1922</t>
  </si>
  <si>
    <t>刘小为</t>
  </si>
  <si>
    <t>刘小为;喻国灿;王丽丽;叶苗苗;邵煜;</t>
  </si>
  <si>
    <t>一种单关节助力外骨骼滑模控制的方法</t>
  </si>
  <si>
    <t>201510502208.8</t>
  </si>
  <si>
    <t>2015-08-14</t>
  </si>
  <si>
    <t>CN105105895B</t>
  </si>
  <si>
    <t>ZD-2017-KY13-1-806</t>
  </si>
  <si>
    <t>朱世强;张学群;裴翔;宋扬;姚斌;朱笑丛陈珊;陈庆诚;贺静;徐业业;潘忠强;李渠成;严水峰;韩永红;徐兆红;</t>
  </si>
  <si>
    <t>可穿戴式助力外骨骼下肢机构</t>
  </si>
  <si>
    <t>201510499515.5</t>
  </si>
  <si>
    <t>CN105105973B</t>
  </si>
  <si>
    <t>ZD-2017-KY13-1-845</t>
  </si>
  <si>
    <t>朱世强;张学群;裴翔;宋扬;姚斌;朱笑丛陈珊;陈庆诚;贺静;潘忠强;李渠成;严水峰;徐业业;韩永红;徐兆红;</t>
  </si>
  <si>
    <t>降阶的单关节助力外骨骼自适应鲁棒级联力控制的方法</t>
  </si>
  <si>
    <t>201510502174.2</t>
  </si>
  <si>
    <t>CN105108761B</t>
  </si>
  <si>
    <t>ZD-2017-KY13-1-1045</t>
  </si>
  <si>
    <t>姚斌;陈珊;朱世强;宋扬;严水峰;朱笑丛裴翔;张学群;潘忠强;贺静;</t>
  </si>
  <si>
    <t>一种单关节助力外骨骼自适应鲁棒级联力控制的方法</t>
  </si>
  <si>
    <t>201510501659.X</t>
  </si>
  <si>
    <t>CN105137972B</t>
  </si>
  <si>
    <t>ZD-2017-KY13-1-1318</t>
  </si>
  <si>
    <t>姚斌;严水峰;朱世强;宋扬;陈珊;朱笑丛裴翔;张学群;潘忠强;贺静;</t>
  </si>
  <si>
    <t>洗衣机离合器制动轮的自动上料装置</t>
  </si>
  <si>
    <t>201510001290.6</t>
  </si>
  <si>
    <t>CN104609208B</t>
  </si>
  <si>
    <t>ZD-2017-KY13-1-125</t>
  </si>
  <si>
    <t>靳兴来;朱世强;裴祥;金丁灿;</t>
  </si>
  <si>
    <t>洗衣机离合器之离合轴的自动上料装置</t>
  </si>
  <si>
    <t>201510207766.1</t>
  </si>
  <si>
    <t>2015-04-27</t>
  </si>
  <si>
    <t>CN104843423B</t>
  </si>
  <si>
    <t>ZD-2017-KY13-1-2000</t>
  </si>
  <si>
    <t>朱世强;靳兴来;裴祥;金丁灿;</t>
  </si>
  <si>
    <t>基于精细化运动想象脑电信号控制的机械手系统及方法</t>
  </si>
  <si>
    <t>201610074560.0</t>
  </si>
  <si>
    <t>CN105563495B</t>
  </si>
  <si>
    <t>ZD-2017-KY13-1-1685</t>
  </si>
  <si>
    <t>朱世强;崔正哲;祝义朋;李月华;王志;靳兴来;</t>
  </si>
  <si>
    <t>缺氧区海域连续原位监测平台装置</t>
  </si>
  <si>
    <t>201511023888.1</t>
  </si>
  <si>
    <t>CN105548516B</t>
  </si>
  <si>
    <t>ZD-2017-KY13-1-1316</t>
  </si>
  <si>
    <t>樊炜</t>
  </si>
  <si>
    <t>樊炜;徐峰;王奎;徐驰骋;强永发;潘依雯;陈鹰;</t>
  </si>
  <si>
    <t>大型藻类养殖装置</t>
  </si>
  <si>
    <t>201510670880.8</t>
  </si>
  <si>
    <t>2015-10-16</t>
  </si>
  <si>
    <t>CN105165592B</t>
  </si>
  <si>
    <t>ZD-2017-KY13-1-1499</t>
  </si>
  <si>
    <t>樊炜;徐峰;徐驰骋;强永发;潘依雯;陈鹰;</t>
  </si>
  <si>
    <t>用于人工上升流的多轴吸收气压传动式波浪能集气装置</t>
  </si>
  <si>
    <t>201510146595.6</t>
  </si>
  <si>
    <t>2015-03-31</t>
  </si>
  <si>
    <t>CN104806427B</t>
  </si>
  <si>
    <t>ZD-2017-KY13-1-868</t>
  </si>
  <si>
    <t>张大海;梁辉;陈鹰;杨景;谭铭;李伟;</t>
  </si>
  <si>
    <t>水下全角度浊度测量设备与测量方法</t>
  </si>
  <si>
    <t>201510014182.2</t>
  </si>
  <si>
    <t>2015-01-10</t>
  </si>
  <si>
    <t>CN104568845B</t>
  </si>
  <si>
    <t>ZD-2017-KY13-1-563</t>
  </si>
  <si>
    <t>宋宏;刘洪波;詹舒越;黄慧;冷建兴;陈鹰;</t>
  </si>
  <si>
    <t>一种水下激光测距仪及测距方法</t>
  </si>
  <si>
    <t>201510059785.4</t>
  </si>
  <si>
    <t>2015-02-01</t>
  </si>
  <si>
    <t>CN104656093B</t>
  </si>
  <si>
    <t>ZD-2017-KY13-1-684</t>
  </si>
  <si>
    <t>宋宏;郭乙陆;许振宇;刘嘉冰;迟悦;詹舒越;黄慧;陈鹰;冷建兴;</t>
  </si>
  <si>
    <t>一种人工上升流羽流浓度的控制方法</t>
  </si>
  <si>
    <t>201510404262.9</t>
  </si>
  <si>
    <t>2015-07-08</t>
  </si>
  <si>
    <t>CN104933321B</t>
  </si>
  <si>
    <t>ZD-2017-KY13-1-1493</t>
  </si>
  <si>
    <t>樊炜;徐驰骋;强永发;王奎;潘依雯;陈鹰;</t>
  </si>
  <si>
    <t>一种气泡幕提升富营养盐深层海水的控制方法</t>
  </si>
  <si>
    <t>201510402402.9</t>
  </si>
  <si>
    <t>CN105093924B</t>
  </si>
  <si>
    <t>ZD-2017-KY13-1-1215</t>
  </si>
  <si>
    <t>樊炜;强永发;陈鹰;徐驰骋;潘依雯;</t>
  </si>
  <si>
    <t>一种缝合器钉舱验钉装置及方法</t>
  </si>
  <si>
    <t>201510079271.5</t>
  </si>
  <si>
    <t>2015-02-14</t>
  </si>
  <si>
    <t>CN104690001B</t>
  </si>
  <si>
    <t>ZD-2017-KY13-1-185</t>
  </si>
  <si>
    <t>宋宏;陈瑶;楼利旋;詹舒越;黄慧;徐敬;韩军;冷建兴;陈鹰;</t>
  </si>
  <si>
    <t>一种缝合器装订装置及方法</t>
  </si>
  <si>
    <t>201510079362.9</t>
  </si>
  <si>
    <t>CN104644231B</t>
  </si>
  <si>
    <t>ZD-2017-KY13-1-175</t>
  </si>
  <si>
    <t>宋宏;陈瑶;詹舒越;徐敬;韩军;冷建兴;陈鹰;</t>
  </si>
  <si>
    <t>一种检测Leber病线粒体T14502C试剂盒</t>
  </si>
  <si>
    <t>201510116129.3</t>
  </si>
  <si>
    <t>2015-03-17</t>
  </si>
  <si>
    <t>CN104774927B</t>
  </si>
  <si>
    <t>ZD-2017-KY13-1-900</t>
  </si>
  <si>
    <t>冀延春</t>
  </si>
  <si>
    <t>医学院-遗传学研究所</t>
  </si>
  <si>
    <t>管敏鑫;蒋萍萍;冀延春;梁敏;张娟娟;金筱芬;</t>
  </si>
  <si>
    <t>遗传性视神经病变基因检测方法、基因芯片和试剂盒</t>
  </si>
  <si>
    <t>201510218173.5</t>
  </si>
  <si>
    <t>CN104805210B</t>
  </si>
  <si>
    <t>ZD-2017-KY13-1-530</t>
  </si>
  <si>
    <t>管敏鑫;蒋萍萍;冀延春;郎秋雷;张娟娟;梁敏;</t>
  </si>
  <si>
    <t>一种基于空间两点投影的协同机器人基坐标系标定方法</t>
  </si>
  <si>
    <t>201510289603.2</t>
  </si>
  <si>
    <t>CN105180962B</t>
  </si>
  <si>
    <t>ZD-2017-KY13-1-1628</t>
  </si>
  <si>
    <t>王进</t>
  </si>
  <si>
    <t>王进;王伟;陆国栋;吴潮华;</t>
  </si>
  <si>
    <t>一种人脸关键区域自动检测蒙版的人像优化方法</t>
  </si>
  <si>
    <t>201510184292.3</t>
  </si>
  <si>
    <t>CN104794693B</t>
  </si>
  <si>
    <t>ZD-2017-KY13-1-1216</t>
  </si>
  <si>
    <t>王进;鲁晓卉;方力洋;陆国栋;陈晓威;</t>
  </si>
  <si>
    <t>一种齿轮齿条传动的欠驱动三关节手指</t>
  </si>
  <si>
    <t>201510200078.2</t>
  </si>
  <si>
    <t>CN104842363B</t>
  </si>
  <si>
    <t>ZD-2017-KY13-1-659</t>
  </si>
  <si>
    <t>何雪军;王进;陆国栋;</t>
  </si>
  <si>
    <t>复杂回转件轮廓测量仪及其测量方法</t>
  </si>
  <si>
    <t>201510081309.2</t>
  </si>
  <si>
    <t>CN104677325B</t>
  </si>
  <si>
    <t>ZD-2017-KY13-1-1061</t>
  </si>
  <si>
    <t>过海;王进;陆国栋;张晓鑫;</t>
  </si>
  <si>
    <t>一种活性碳纳米纤维及其制备方法</t>
  </si>
  <si>
    <t>201610179105.7</t>
  </si>
  <si>
    <t>2016-03-25</t>
  </si>
  <si>
    <t>CN105780197B</t>
  </si>
  <si>
    <t>ZD-2017-KY13-1-1359</t>
  </si>
  <si>
    <t>支明佳</t>
  </si>
  <si>
    <t>材料科学与工程学院-功能复合材料与结构研究所</t>
  </si>
  <si>
    <t>高秋月;田佳伟;支明佳;</t>
  </si>
  <si>
    <t>一种含有光源场景的自动对焦图像的质量评价方法</t>
  </si>
  <si>
    <t>201510589904.7</t>
  </si>
  <si>
    <t>2015-09-16</t>
  </si>
  <si>
    <t>CN105243660B</t>
  </si>
  <si>
    <t>ZD-2017-KY13-1-1338</t>
  </si>
  <si>
    <t>冯华君</t>
  </si>
  <si>
    <t>王烨茹;冯华君;徐之海;李奇;陈跃庭;</t>
  </si>
  <si>
    <t>一种基于长短曝光图像对的图像复原方法</t>
  </si>
  <si>
    <t>201510407811.8</t>
  </si>
  <si>
    <t>CN104966277B</t>
  </si>
  <si>
    <t>ZD-2017-KY13-1-1512</t>
  </si>
  <si>
    <t>冯华君;崔光茫;徐之海;李奇;陈跃庭;</t>
  </si>
  <si>
    <t>基于齐次多项式数码相机参数可变的获取三刺激值方法</t>
  </si>
  <si>
    <t>201610236691.4</t>
  </si>
  <si>
    <t>2016-04-15</t>
  </si>
  <si>
    <t>CN105744267B</t>
  </si>
  <si>
    <t>ZD-2017-KY13-1-1458</t>
  </si>
  <si>
    <t>徐海松;吴晓玟;汪哲弘;方竞宇;</t>
  </si>
  <si>
    <t>一种多段锥度光纤相位共轭镜</t>
  </si>
  <si>
    <t>201510339600.5</t>
  </si>
  <si>
    <t>2013-09-03</t>
  </si>
  <si>
    <t>CN104953448B</t>
  </si>
  <si>
    <t>ZD-2017-KY13-1-1661</t>
  </si>
  <si>
    <t>刘崇</t>
  </si>
  <si>
    <t>光电科学与工程学院-光学工程研究所</t>
  </si>
  <si>
    <t>刘崇;叶志斌;项震;</t>
  </si>
  <si>
    <t>一种基于拉锥结构的全光纤内窥OCT探针</t>
  </si>
  <si>
    <t>201510467764.6</t>
  </si>
  <si>
    <t>2015-07-31</t>
  </si>
  <si>
    <t>CN105193379B</t>
  </si>
  <si>
    <t>ZD-2017-KY13-1-1449</t>
  </si>
  <si>
    <t>丁志华</t>
  </si>
  <si>
    <t>丁志华;严雪过;</t>
  </si>
  <si>
    <t>一种基于宽带受激辐射的纳米OCT成像方法及系统</t>
  </si>
  <si>
    <t>201510482335.6</t>
  </si>
  <si>
    <t>2015-08-07</t>
  </si>
  <si>
    <t>CN105044066B</t>
  </si>
  <si>
    <t>ZD-2017-KY13-1-1324</t>
  </si>
  <si>
    <t>丁志华;唐弢;</t>
  </si>
  <si>
    <t>基于静态区域信息的扫频OCT数字相位矫正方法与系统</t>
  </si>
  <si>
    <t>201510446059.8</t>
  </si>
  <si>
    <t>2015-07-27</t>
  </si>
  <si>
    <t>CN105030201B</t>
  </si>
  <si>
    <t>ZD-2017-KY13-1-1325</t>
  </si>
  <si>
    <t>李鹏</t>
  </si>
  <si>
    <t>李鹏;丁志华;潘聪;郭立;</t>
  </si>
  <si>
    <t>多层二硫化钼材料的制备方法</t>
  </si>
  <si>
    <t>201611134426.1</t>
  </si>
  <si>
    <t>2016-12-10</t>
  </si>
  <si>
    <t>CN106629852B</t>
  </si>
  <si>
    <t>ZD-2017-KY13-1-2116</t>
  </si>
  <si>
    <t>郭兴忠</t>
  </si>
  <si>
    <t>郭兴忠;王子晨;梁浩;杨辉;</t>
  </si>
  <si>
    <t>预应力管桩分层测试承载力的静荷载试验装置及其方法</t>
  </si>
  <si>
    <t>201610162218.6</t>
  </si>
  <si>
    <t>2016-03-21</t>
  </si>
  <si>
    <t>ZD-2017-KY13-1-1052</t>
  </si>
  <si>
    <t>王奎华</t>
  </si>
  <si>
    <t>王奎华;肖偲;吴君涛;高柳;李振亚;</t>
  </si>
  <si>
    <t>一种用于细胞分选和富集的微流控芯片及其应用</t>
  </si>
  <si>
    <t>201410467913.4</t>
  </si>
  <si>
    <t>2014-08-28</t>
  </si>
  <si>
    <t>ZD-2017-KY13-1-390</t>
  </si>
  <si>
    <t>王本</t>
  </si>
  <si>
    <t>王本;肖云;唐睿康;</t>
  </si>
  <si>
    <t>一种皮纳卫星星箭固定及分离装置</t>
  </si>
  <si>
    <t>201510599526.0</t>
  </si>
  <si>
    <t>2015-09-18</t>
  </si>
  <si>
    <t>CN105151330B</t>
  </si>
  <si>
    <t>ZD-2017-KY13-1-1898</t>
  </si>
  <si>
    <t>金仲和</t>
  </si>
  <si>
    <t>航空航天学院-微小卫星研究中心</t>
  </si>
  <si>
    <t>滕来;金仲和;</t>
  </si>
  <si>
    <t>一种皮纳卫星模拟分离装置</t>
  </si>
  <si>
    <t>201510713862.3</t>
  </si>
  <si>
    <t>2015-10-28</t>
  </si>
  <si>
    <t>CN105292527B</t>
  </si>
  <si>
    <t>ZD-2017-KY13-1-386</t>
  </si>
  <si>
    <t>一种用于连接和解锁卫星的同步分离装置</t>
  </si>
  <si>
    <t>201510577785.3</t>
  </si>
  <si>
    <t>CN105109710B</t>
  </si>
  <si>
    <t>ZD-2017-KY13-1-1773</t>
  </si>
  <si>
    <t>用于图像质量评价的图像稀疏多维度特征提取方法</t>
  </si>
  <si>
    <t>201510256824.X</t>
  </si>
  <si>
    <t>CN104899874B</t>
  </si>
  <si>
    <t>ZD-2017-KY13-1-1365</t>
  </si>
  <si>
    <t>丁勇</t>
  </si>
  <si>
    <t>信息与电子工程学院-超大规模集成电路设计研究所</t>
  </si>
  <si>
    <t>丁勇;李楠;陈宏达;钱大宏;赵新宇;商小宝;</t>
  </si>
  <si>
    <t>基于图像分形特征的图像质量客观评价方法</t>
  </si>
  <si>
    <t>201510198220.4</t>
  </si>
  <si>
    <t>2015-04-23</t>
  </si>
  <si>
    <t>CN104794716B</t>
  </si>
  <si>
    <t>ZD-2017-KY13-1-1419</t>
  </si>
  <si>
    <t>丁勇;朱亦凡;钱大宏;邢天玮;张航;赵新宇;陈宏达;</t>
  </si>
  <si>
    <t>一种基于多重分形谱的无参考图像质量评价方法</t>
  </si>
  <si>
    <t>201410216872.1</t>
  </si>
  <si>
    <t>2014-05-21</t>
  </si>
  <si>
    <t>CN104036493B</t>
  </si>
  <si>
    <t>ZD-2017-KY13-1-686</t>
  </si>
  <si>
    <t>丁勇;贾孟晗;叶葳;黄汝霖;张航;</t>
  </si>
  <si>
    <t>一种生理信号采集放大电路</t>
  </si>
  <si>
    <t>201510376590.2</t>
  </si>
  <si>
    <t>2015-06-29</t>
  </si>
  <si>
    <t>CN104917471B</t>
  </si>
  <si>
    <t>ZD-2017-KY13-1-2238</t>
  </si>
  <si>
    <t>陈志坚</t>
  </si>
  <si>
    <t>人文学院-中国古代史研究所</t>
  </si>
  <si>
    <t>李飞腾;陈志坚;徐银;王潇潇;刘东启;</t>
  </si>
  <si>
    <t>适合物理层无速率编码传输的自适应流水线传输方法</t>
  </si>
  <si>
    <t>201410136267.3</t>
  </si>
  <si>
    <t>2014-04-04</t>
  </si>
  <si>
    <t>CN103944675B</t>
  </si>
  <si>
    <t>ZD-2017-KY13-1-1018</t>
  </si>
  <si>
    <t>张朝阳</t>
  </si>
  <si>
    <t>信息与电子工程学院-信息与通信网络工程研究所</t>
  </si>
  <si>
    <t>张朝阳;屠坤;姚创沐;杨潇翔;付攀玉;张婧;</t>
  </si>
  <si>
    <t>一种带反馈的具有不等差错保护能力的喷泉码的编码方法</t>
  </si>
  <si>
    <t>201410160484.6</t>
  </si>
  <si>
    <t>2014-04-21</t>
  </si>
  <si>
    <t>CN103944678B</t>
  </si>
  <si>
    <t>ZD-2017-KY13-1-964</t>
  </si>
  <si>
    <t>谢磊</t>
  </si>
  <si>
    <t>控制科学与工程学院-智能系统与控制研究所</t>
  </si>
  <si>
    <t>谢磊;陈惠芳;齐鲁;应挺;</t>
  </si>
  <si>
    <t>信息与电子工程学院-信号空间和信息系统研究所</t>
  </si>
  <si>
    <t>带地面中继的卫星移动通信系统空时码的编码方法</t>
  </si>
  <si>
    <t>201410613605.8</t>
  </si>
  <si>
    <t>2014-11-04</t>
  </si>
  <si>
    <t>CN104363077B</t>
  </si>
  <si>
    <t>ZD-2017-KY13-1-1465</t>
  </si>
  <si>
    <t>谢磊;陈惠芳;齐鲁;</t>
  </si>
  <si>
    <t>基于QoE的无线视频流业务自适应速率控制方法</t>
  </si>
  <si>
    <t>201410076993.0</t>
  </si>
  <si>
    <t>2014-03-04</t>
  </si>
  <si>
    <t>CN103888846B</t>
  </si>
  <si>
    <t>ZD-2017-KY13-1-789</t>
  </si>
  <si>
    <t>陈惠芳;谢磊;康亚谦;</t>
  </si>
  <si>
    <t>基于椭圆曲线码的用户身份相互认证方法</t>
  </si>
  <si>
    <t>201510053788.7</t>
  </si>
  <si>
    <t>2015-02-02</t>
  </si>
  <si>
    <t>CN104639329B</t>
  </si>
  <si>
    <t>ZD-2017-KY13-1-1414</t>
  </si>
  <si>
    <t>陈惠芳</t>
  </si>
  <si>
    <t>陈惠芳;谢磊;葛琳琳;</t>
  </si>
  <si>
    <t>一种黄酮缓释抑藻制剂的制备方法</t>
  </si>
  <si>
    <t>201510148616.8</t>
  </si>
  <si>
    <t>CN104839158B</t>
  </si>
  <si>
    <t>ZD-2017-KY13-1-1157</t>
  </si>
  <si>
    <t>肖溪</t>
  </si>
  <si>
    <t>黄皓旻;肖溪;施积炎;吴嘉平;</t>
  </si>
  <si>
    <t>流体诱发换热器管束振动试验测试系统</t>
  </si>
  <si>
    <t>201610157043.X</t>
  </si>
  <si>
    <t>2016-03-18</t>
  </si>
  <si>
    <t>ZD-2017-KY13-1-1717</t>
  </si>
  <si>
    <t>刘宝庆</t>
  </si>
  <si>
    <t>能源工程学院-化工机械研究所</t>
  </si>
  <si>
    <t>刘宝庆;张亚楠;陈小阁;郑毅骏;范芳怡;</t>
  </si>
  <si>
    <t>一种可再生型金属纳米粒子电化学传感器及其制备方法</t>
  </si>
  <si>
    <t>201510081228.2</t>
  </si>
  <si>
    <t>2015-02-13</t>
  </si>
  <si>
    <t>CN104655699B</t>
  </si>
  <si>
    <t>ZD-2017-KY13-1-98</t>
  </si>
  <si>
    <t>习玲玲</t>
  </si>
  <si>
    <t>化学系-分析化学研究所</t>
  </si>
  <si>
    <t>习玲玲;章丹炜;王建黎;</t>
  </si>
  <si>
    <t>一种惰性合金基材表面制备致密分子筛膜的方法</t>
  </si>
  <si>
    <t>201510085575.2</t>
  </si>
  <si>
    <t>2015-02-17</t>
  </si>
  <si>
    <t>CN104649293B</t>
  </si>
  <si>
    <t>ZD-2017-KY13-1-627</t>
  </si>
  <si>
    <t>厉刚;</t>
  </si>
  <si>
    <t>一种掺杂聚苯胺固相微萃取纤维的制备方法和应用</t>
  </si>
  <si>
    <t>201410346260.4</t>
  </si>
  <si>
    <t>2014-07-21</t>
  </si>
  <si>
    <t>CN104138749B</t>
  </si>
  <si>
    <t>ZD-2017-KY13-1-2124</t>
  </si>
  <si>
    <t>朱岩</t>
  </si>
  <si>
    <t>化学系-分析化学与应用化学研究所</t>
  </si>
  <si>
    <t>李巍霞;朱岩;</t>
  </si>
  <si>
    <t>与离子色谱联用的在线气溶胶样品前处理装置及检测方法</t>
  </si>
  <si>
    <t>201410734233.4</t>
  </si>
  <si>
    <t>CN104502498B</t>
  </si>
  <si>
    <t>ZD-2017-KY13-1-66</t>
  </si>
  <si>
    <t>张恺;朱岩;</t>
  </si>
  <si>
    <t>接枝型高容量树状大分子离子色谱固定相填料的制备方法</t>
  </si>
  <si>
    <t>201510297576.3</t>
  </si>
  <si>
    <t>2015-06-02</t>
  </si>
  <si>
    <t>2017-11-21</t>
  </si>
  <si>
    <t>CN104941611B</t>
  </si>
  <si>
    <t>ZD-2017-KY13-1-2103</t>
  </si>
  <si>
    <t>郭丹丹;朱岩;</t>
  </si>
  <si>
    <t>一种掺杂聚铁的新型碳糊电极及其制备方法和应用</t>
  </si>
  <si>
    <t>201510856063.1</t>
  </si>
  <si>
    <t>2015-11-28</t>
  </si>
  <si>
    <t>CN105403607B</t>
  </si>
  <si>
    <t>ZD-2017-KY13-1-2113</t>
  </si>
  <si>
    <t>习玲玲;倪挺;王建黎;</t>
  </si>
  <si>
    <t>α,β？不饱和酮与烯丙基醋酸酯的MBH反应</t>
  </si>
  <si>
    <t>201610008630.2</t>
  </si>
  <si>
    <t>2016-01-07</t>
  </si>
  <si>
    <t>2017-07-18</t>
  </si>
  <si>
    <t>CN105541582B</t>
  </si>
  <si>
    <t>ZD-2017-KY13-1-2049</t>
  </si>
  <si>
    <t>黄志真</t>
  </si>
  <si>
    <t>化学系-有机与药物化学研究所</t>
  </si>
  <si>
    <t>黄志真;李娅琼;王海君;何牮石;</t>
  </si>
  <si>
    <t>丙草胺的合成方法</t>
  </si>
  <si>
    <t>201510968781.8</t>
  </si>
  <si>
    <t>2015-12-19</t>
  </si>
  <si>
    <t>CN105601529B</t>
  </si>
  <si>
    <t>ZD-2017-KY13-1-114</t>
  </si>
  <si>
    <t>吴清来;黄志真;白鹏;王甜甜;赵建龙;</t>
  </si>
  <si>
    <t>一种高光学活性1,3-二取代联烯的合成方法</t>
  </si>
  <si>
    <t>201410384975.9</t>
  </si>
  <si>
    <t>CN104193568B</t>
  </si>
  <si>
    <t>ZD-2017-KY13-1-36</t>
  </si>
  <si>
    <t>傅春玲</t>
  </si>
  <si>
    <t>麻生明;黄鑫;傅春玲;</t>
  </si>
  <si>
    <t>一种邻氰基二苯甲酮衍生物的制备方法</t>
  </si>
  <si>
    <t>201510733269.5</t>
  </si>
  <si>
    <t>2015-11-02</t>
  </si>
  <si>
    <t>CN105272884B</t>
  </si>
  <si>
    <t>ZD-2017-KY13-1-442</t>
  </si>
  <si>
    <t>陈万芝</t>
  </si>
  <si>
    <t>陈万芝;潘善飞;</t>
  </si>
  <si>
    <t>一种制备胺基取代的三唑衍生物的方法</t>
  </si>
  <si>
    <t>201510445852.6</t>
  </si>
  <si>
    <t>CN105130915B</t>
  </si>
  <si>
    <t>ZD-2017-KY13-1-522</t>
  </si>
  <si>
    <t>陈万芝;周卫;</t>
  </si>
  <si>
    <t>一种直接构建两个相连叔碳-叔碳键的方法</t>
  </si>
  <si>
    <t>201610220899.7</t>
  </si>
  <si>
    <t>2016-04-11</t>
  </si>
  <si>
    <t>CN105859579B</t>
  </si>
  <si>
    <t>ZD-2017-KY13-1-2110</t>
  </si>
  <si>
    <t>麻生明;黄鑫;吴望腾;吴尚泽;李鹏斌;傅春玲;</t>
  </si>
  <si>
    <t>一种合成手性1,1？二芳基乙烷类化合物的方法</t>
  </si>
  <si>
    <t>201510800558.2</t>
  </si>
  <si>
    <t>2015-11-19</t>
  </si>
  <si>
    <t>CN105461508B</t>
  </si>
  <si>
    <t>ZD-2017-KY13-1-2070</t>
  </si>
  <si>
    <t>陆展</t>
  </si>
  <si>
    <t>陆展;陈建辉;陈晨辉;吉崇磊;</t>
  </si>
  <si>
    <t>一种具有抗烧结性能的负载型金铂钯催化剂及其制备方法</t>
  </si>
  <si>
    <t>201410366864.5</t>
  </si>
  <si>
    <t>2014-07-29</t>
  </si>
  <si>
    <t>CN104338530B</t>
  </si>
  <si>
    <t>ZD-2017-KY13-1-169</t>
  </si>
  <si>
    <t>范杰</t>
  </si>
  <si>
    <t>化学系-催化研究所</t>
  </si>
  <si>
    <t>范杰;乔培胜;徐少丹;李仁宏;邹世辉;刘娟娟;易武中;洪伟;</t>
  </si>
  <si>
    <t>一种锰的氧化物/多孔炭纳米纤维复合材料的制备方法及其产品和应用</t>
  </si>
  <si>
    <t>201410727218.7</t>
  </si>
  <si>
    <t>CN104538199B</t>
  </si>
  <si>
    <t>ZD-2017-KY13-1-353</t>
  </si>
  <si>
    <t>王勇</t>
  </si>
  <si>
    <t>王勇;王海燕;</t>
  </si>
  <si>
    <t>一种氯化镍催化剂制备碳纳米管的制备方法</t>
  </si>
  <si>
    <t>201510651124.0</t>
  </si>
  <si>
    <t>CN105217597B</t>
  </si>
  <si>
    <t>ZD-2017-KY13-1-105</t>
  </si>
  <si>
    <t>侯昭胤</t>
  </si>
  <si>
    <t>石娟娟;王莹钰;杜玮辰;侯昭胤;</t>
  </si>
  <si>
    <t>一种表面氰化改性的纳米金属材料及其制备方法</t>
  </si>
  <si>
    <t>201510036769.3</t>
  </si>
  <si>
    <t>2015-01-23</t>
  </si>
  <si>
    <t>CN104810529B</t>
  </si>
  <si>
    <t>ZD-2017-KY13-1-2200</t>
  </si>
  <si>
    <t>范杰;鲁林方;李仁宏;易武中;</t>
  </si>
  <si>
    <t>铂/碳纳米管催化剂的制备及在糠醛催化加氢中的应用</t>
  </si>
  <si>
    <t>201510439490.X</t>
  </si>
  <si>
    <t>2015-07-23</t>
  </si>
  <si>
    <t>CN105056941B</t>
  </si>
  <si>
    <t>ZD-2017-KY13-1-2088</t>
  </si>
  <si>
    <t>陈敏</t>
  </si>
  <si>
    <t>陈敏;薛波;郭红梅;刘露杰;</t>
  </si>
  <si>
    <t>超临界二氧化碳下糠醛催化加氢的方法及催化剂制备方法</t>
  </si>
  <si>
    <t>201410309037.2</t>
  </si>
  <si>
    <t>2014-07-01</t>
  </si>
  <si>
    <t>CN104059035B</t>
  </si>
  <si>
    <t>ZD-2017-KY13-1-29</t>
  </si>
  <si>
    <t>陈敏;郭红梅;薛波;</t>
  </si>
  <si>
    <t>一种四氢苯并吡咯并吡嗪并异喹啉衍生物的制备方法</t>
  </si>
  <si>
    <t>201510963287.2</t>
  </si>
  <si>
    <t>2015-12-21</t>
  </si>
  <si>
    <t>CN105418611B</t>
  </si>
  <si>
    <t>ZD-2017-KY13-1-287</t>
  </si>
  <si>
    <t>林旭锋</t>
  </si>
  <si>
    <t>顾昊睿;金恩泽;林旭锋;</t>
  </si>
  <si>
    <t>一种1-烷基取代的三氮唑化合物的制备方法</t>
  </si>
  <si>
    <t>201410335764.6</t>
  </si>
  <si>
    <t>CN104098518B</t>
  </si>
  <si>
    <t>ZD-2017-KY13-1-199</t>
  </si>
  <si>
    <t>张玉红</t>
  </si>
  <si>
    <t>张玉红;陈铮凯;</t>
  </si>
  <si>
    <t>一种儿茶素或茶多酚的酯化方法</t>
  </si>
  <si>
    <t>201410506115.8</t>
  </si>
  <si>
    <t>2014-09-28</t>
  </si>
  <si>
    <t>CN104327032B</t>
  </si>
  <si>
    <t>ZD-2017-KY13-1-407</t>
  </si>
  <si>
    <t>钟建华</t>
  </si>
  <si>
    <t>钟建华;</t>
  </si>
  <si>
    <t>秋水仙碱衍生物</t>
  </si>
  <si>
    <t>201410406439.4</t>
  </si>
  <si>
    <t>2012-09-03</t>
  </si>
  <si>
    <t>CN104230937B</t>
  </si>
  <si>
    <t>ZD-2017-KY13-1-269</t>
  </si>
  <si>
    <t>钟建华;沈莉萍;王彦广;</t>
  </si>
  <si>
    <t>一种树枝状基因药物载体及制备和应用</t>
  </si>
  <si>
    <t>201410501370.3</t>
  </si>
  <si>
    <t>CN104311830B</t>
  </si>
  <si>
    <t>ZD-2017-KY13-1-531</t>
  </si>
  <si>
    <t>汤谷平</t>
  </si>
  <si>
    <t>王凯,汤谷平,周峻;</t>
  </si>
  <si>
    <t>一种制备四氢吡咯并吡嗪并异吲哚衍生物的方法</t>
  </si>
  <si>
    <t>201510823644.5</t>
  </si>
  <si>
    <t>2015-11-24</t>
  </si>
  <si>
    <t>CN105315288B</t>
  </si>
  <si>
    <t>ZD-2017-KY13-1-1168</t>
  </si>
  <si>
    <t>一种多取代2,6-二羰基萘类化合物的制备方法</t>
  </si>
  <si>
    <t>201510799750.4</t>
  </si>
  <si>
    <t>CN105294430B</t>
  </si>
  <si>
    <t>ZD-2017-KY13-1-432</t>
  </si>
  <si>
    <t>马成</t>
  </si>
  <si>
    <t>凌飞;完彦军;王东旭;马成;</t>
  </si>
  <si>
    <t>手性螺环磷酸催化合成光学活性喹喔啉衍生物的方法</t>
  </si>
  <si>
    <t>201510057798.8</t>
  </si>
  <si>
    <t>CN104710429B</t>
  </si>
  <si>
    <t>ZD-2017-KY13-1-538</t>
  </si>
  <si>
    <t>林旭锋;顾昊睿;沈小明;</t>
  </si>
  <si>
    <t>α-半乳糖神经酰胺新异构体及其合成方法</t>
  </si>
  <si>
    <t>201410678188.5</t>
  </si>
  <si>
    <t>CN104497064B</t>
  </si>
  <si>
    <t>ZD-2017-KY13-1-2166</t>
  </si>
  <si>
    <t>崔艳丽</t>
  </si>
  <si>
    <t>崔艳丽;程照东;张勇民;毛建卫;</t>
  </si>
  <si>
    <t>α-半乳糖神经酰胺新异构体及其用途</t>
  </si>
  <si>
    <t>201410679166.0</t>
  </si>
  <si>
    <t>CN104497065B</t>
  </si>
  <si>
    <t>ZD-2017-KY13-1-2167</t>
  </si>
  <si>
    <t>崔艳丽;程照东;夏成峰;毛建卫;</t>
  </si>
  <si>
    <t>富勒烯冠醚衍生物及其在太阳能电池中的应用</t>
  </si>
  <si>
    <t>201510149454.X</t>
  </si>
  <si>
    <t>CN104779351B</t>
  </si>
  <si>
    <t>ZD-2017-KY13-1-1478</t>
  </si>
  <si>
    <t>雷鸣</t>
  </si>
  <si>
    <t>雷鸣;焦伟祥;刘晓东;宋波;周祎;李永舫;</t>
  </si>
  <si>
    <t>一种手性螺环磷酸催化合成光学活性2H？1,4？苯并恶嗪？2？酮衍生物的方法</t>
  </si>
  <si>
    <t>201510361965.8</t>
  </si>
  <si>
    <t>2015-06-25</t>
  </si>
  <si>
    <t>2017-10-17</t>
  </si>
  <si>
    <t>CN105017238B</t>
  </si>
  <si>
    <t>ZD-2017-KY13-1-1863</t>
  </si>
  <si>
    <t>娄恒桥;金恩泽;林旭锋;</t>
  </si>
  <si>
    <t>一种三氟甲基化酮的还原胺化反应制备三氟乙胺衍生物的方法</t>
  </si>
  <si>
    <t>201511004469.3</t>
  </si>
  <si>
    <t>2015-12-26</t>
  </si>
  <si>
    <t>CN105503818B</t>
  </si>
  <si>
    <t>ZD-2017-KY13-1-1712</t>
  </si>
  <si>
    <t>王雷;林旭锋;</t>
  </si>
  <si>
    <t>一种毛细管喷针、电喷雾质谱分析装置及方法</t>
  </si>
  <si>
    <t>201410523168.0</t>
  </si>
  <si>
    <t>CN104392886B</t>
  </si>
  <si>
    <t>ZD-2017-KY13-1-257</t>
  </si>
  <si>
    <t>方群</t>
  </si>
  <si>
    <t>金迪琼;方群;祝莹;</t>
  </si>
  <si>
    <t>用于细胞迁移分析实验的微流控液滴芯片装置及方法</t>
  </si>
  <si>
    <t>201510175547.X</t>
  </si>
  <si>
    <t>2015-04-14</t>
  </si>
  <si>
    <t>CN104774747B</t>
  </si>
  <si>
    <t>ZD-2017-KY13-1-302</t>
  </si>
  <si>
    <t>方群;马妍;</t>
  </si>
  <si>
    <t>一种有序垂直孔道双通膜的制备方法及其产品</t>
  </si>
  <si>
    <t>201510579762.6</t>
  </si>
  <si>
    <t>2015-09-14</t>
  </si>
  <si>
    <t>CN105271109B</t>
  </si>
  <si>
    <t>ZD-2017-KY13-1-475</t>
  </si>
  <si>
    <t>苏彬</t>
  </si>
  <si>
    <t>苏彬;林星宇;杨倩;</t>
  </si>
  <si>
    <t>基于垂直有序胶束富集的电化学检测牛奶中抗生素的方法</t>
  </si>
  <si>
    <t>201510624367.5</t>
  </si>
  <si>
    <t>2015-09-25</t>
  </si>
  <si>
    <t>CN105241944B</t>
  </si>
  <si>
    <t>ZD-2017-KY13-1-1885</t>
  </si>
  <si>
    <t>苏彬;晏菲;姚丽娜;郑雯静;</t>
  </si>
  <si>
    <t>石墨烯掺杂改性的防护涂层及其制备方法与用途</t>
  </si>
  <si>
    <t>201610081736.5</t>
  </si>
  <si>
    <t>2016-02-05</t>
  </si>
  <si>
    <t>CN105713434B</t>
  </si>
  <si>
    <t>ZD-2017-KY13-1-1639</t>
  </si>
  <si>
    <t>胡吉明;赵继鹏;付红丽;</t>
  </si>
  <si>
    <t>多边缘WS2纳米片/石墨烯复合纳米材料及制备方法</t>
  </si>
  <si>
    <t>201410339843.4</t>
  </si>
  <si>
    <t>2014-07-17</t>
  </si>
  <si>
    <t>CN104103818B</t>
  </si>
  <si>
    <t>ZD-2017-KY13-1-2155</t>
  </si>
  <si>
    <t>陈卫祥</t>
  </si>
  <si>
    <t>陈涛;陈卫祥;马琳;孙虎;叶剑波;陈倩男;</t>
  </si>
  <si>
    <t>多边缘MoS2纳米片/石墨烯复合纳米材料及制备方法</t>
  </si>
  <si>
    <t>201410339879.2</t>
  </si>
  <si>
    <t>CN104091931B</t>
  </si>
  <si>
    <t>ZD-2017-KY13-1-2156</t>
  </si>
  <si>
    <t>陈涛;陈卫祥;马琳;孙虎;叶剑波;陈倩男;吴庆银;</t>
  </si>
  <si>
    <t>WS2带孔纳米片/石墨烯电化学贮锂复合电极及制备方法</t>
  </si>
  <si>
    <t>201410339880.5</t>
  </si>
  <si>
    <t>CN104091923B</t>
  </si>
  <si>
    <t>ZD-2017-KY13-1-2154</t>
  </si>
  <si>
    <t>陈卫祥;黄国创;王臻;马琳;叶剑波;</t>
  </si>
  <si>
    <t>Mo0.5W0.5S2纳米瓦与石墨烯复合纳米材料及制备方法</t>
  </si>
  <si>
    <t>201410340019.0</t>
  </si>
  <si>
    <t>CN104091933B</t>
  </si>
  <si>
    <t>ZD-2017-KY13-1-2157</t>
  </si>
  <si>
    <t>陈卫祥;马琳;黄国创;王臻;叶剑波;</t>
  </si>
  <si>
    <t>一种超疏水二氧化硅薄膜的制备方法</t>
  </si>
  <si>
    <t>201510345896.1</t>
  </si>
  <si>
    <t>CN104947169B</t>
  </si>
  <si>
    <t>ZD-2017-KY13-1-1049</t>
  </si>
  <si>
    <t>胡吉明;张雪芬;侯旭望;</t>
  </si>
  <si>
    <t>一种面向不动产登记的业务数据整合方法</t>
  </si>
  <si>
    <t>201410313907.3</t>
  </si>
  <si>
    <t>2014-07-03</t>
  </si>
  <si>
    <t>CN104063482B</t>
  </si>
  <si>
    <t>ZD-2017-KY13-1-1412</t>
  </si>
  <si>
    <t>杜震洪</t>
  </si>
  <si>
    <t>地球科学学院-地理信息科学研究所</t>
  </si>
  <si>
    <t>张丰;杜震洪;刘仁义;郑少楠;郭绿奕;</t>
  </si>
  <si>
    <t>基于关系型数据库及K-D树索引的文件数据管理方法</t>
  </si>
  <si>
    <t>201410316850.2</t>
  </si>
  <si>
    <t>CN104063487B</t>
  </si>
  <si>
    <t>ZD-2017-KY13-1-583</t>
  </si>
  <si>
    <t>杜震洪;张丰;刘仁义;郑少楠;郭绿奕;</t>
  </si>
  <si>
    <t>一种基于基态修正模型的高效时空数据检索方法</t>
  </si>
  <si>
    <t>201410318305.7</t>
  </si>
  <si>
    <t>2014-07-04</t>
  </si>
  <si>
    <t>CN104063490B</t>
  </si>
  <si>
    <t>ZD-2017-KY13-1-1094</t>
  </si>
  <si>
    <t>张丰;杜震洪;刘仁义;刘校妍;方涯盼;</t>
  </si>
  <si>
    <t>一种海陆交错带气象等值线自动绘制方法</t>
  </si>
  <si>
    <t>201410318436.5</t>
  </si>
  <si>
    <t>CN104102771B</t>
  </si>
  <si>
    <t>ZD-2017-KY13-1-589</t>
  </si>
  <si>
    <t>杜震洪;刘仁义;张丰;林贤辉;王叶晨梓;</t>
  </si>
  <si>
    <t>适用于瓦片地图服务的海洋环境预报产品并行处理方法</t>
  </si>
  <si>
    <t>201410319012.0</t>
  </si>
  <si>
    <t>CN104063496B</t>
  </si>
  <si>
    <t>ZD-2017-KY13-1-1413</t>
  </si>
  <si>
    <t>刘仁义;杜震洪;张丰;林贤辉;王叶晨梓;</t>
  </si>
  <si>
    <t>基于带惩罚项的局部二次误差测量的地物网格化简方法</t>
  </si>
  <si>
    <t>201410323958.4</t>
  </si>
  <si>
    <t>2014-07-09</t>
  </si>
  <si>
    <t>CN104183020B</t>
  </si>
  <si>
    <t>ZD-2017-KY13-1-1139</t>
  </si>
  <si>
    <t>杜震洪;张丰;刘仁义;杨家芳;赖冬林;</t>
  </si>
  <si>
    <t>一种基于MRS-MM目标匹配模型的空间实体增量提取方法</t>
  </si>
  <si>
    <t>201410325399.0</t>
  </si>
  <si>
    <t>CN104182456B</t>
  </si>
  <si>
    <t>ZD-2017-KY13-1-1047</t>
  </si>
  <si>
    <t>杜震洪;张丰;刘仁义;曹洋洋;</t>
  </si>
  <si>
    <t>一种基于GACUC和Delaunay三角网的空间聚类方法</t>
  </si>
  <si>
    <t>201410299160.0</t>
  </si>
  <si>
    <t>2014-06-27</t>
  </si>
  <si>
    <t>CN104036024B</t>
  </si>
  <si>
    <t>ZD-2017-KY13-1-948</t>
  </si>
  <si>
    <t>刘仁义;杜震洪;张丰;张逸然;徐聪;</t>
  </si>
  <si>
    <t>污泥专运系统及其方法</t>
  </si>
  <si>
    <t>201510682035.2</t>
  </si>
  <si>
    <t>2015-10-21</t>
  </si>
  <si>
    <t>CN105236053B</t>
  </si>
  <si>
    <t>ZD-2017-KY13-1-1097</t>
  </si>
  <si>
    <t>翁焕新</t>
  </si>
  <si>
    <t>地球科学学院-环境与生物地球化学研究所</t>
  </si>
  <si>
    <t>翁焕新;苏闽华;陈海燕;</t>
  </si>
  <si>
    <t>竹林大棚制作方法</t>
  </si>
  <si>
    <t>201410352119.5</t>
  </si>
  <si>
    <t>2014-07-23</t>
  </si>
  <si>
    <t>CN104160892B</t>
  </si>
  <si>
    <t>ZD-2017-KY13-1-636</t>
  </si>
  <si>
    <t>刘志强</t>
  </si>
  <si>
    <t>生命科学学院-生态研究所</t>
  </si>
  <si>
    <t>刘志强;刘然;夏再龙;</t>
  </si>
  <si>
    <t>一种获得植物叶片表面结构模型的方法</t>
  </si>
  <si>
    <t>201510071346.5</t>
  </si>
  <si>
    <t>CN104861658B</t>
  </si>
  <si>
    <t>ZD-2017-KY13-1-137</t>
  </si>
  <si>
    <t>何漪</t>
  </si>
  <si>
    <t>生命科学学院-植物生物学研究所</t>
  </si>
  <si>
    <t>何漪;蒋德安;林金和;吴喆敏;李伯休;朱迪·杰斯特德;</t>
  </si>
  <si>
    <t>硫化氢或其可溶性盐在协同增强消毒灭菌效果中的应用</t>
  </si>
  <si>
    <t>201410387400.2</t>
  </si>
  <si>
    <t>2014-08-07</t>
  </si>
  <si>
    <t>2017-08-08</t>
  </si>
  <si>
    <t>CN104206416B</t>
  </si>
  <si>
    <t>ZD-2017-KY13-1-1778</t>
  </si>
  <si>
    <t>吴根福</t>
  </si>
  <si>
    <t>生命科学学院-微生物研究所</t>
  </si>
  <si>
    <t>吴根福;胡斌;高海春;</t>
  </si>
  <si>
    <t>一种高产草酸的真菌重组菌株及其构建方法</t>
  </si>
  <si>
    <t>201410537001.X</t>
  </si>
  <si>
    <t>2014-10-13</t>
  </si>
  <si>
    <t>CN104293685B</t>
  </si>
  <si>
    <t>ZD-2017-KY13-1-176</t>
  </si>
  <si>
    <t>应盛华</t>
  </si>
  <si>
    <t>应盛华;何普红;冯明光;</t>
  </si>
  <si>
    <t>201410453817.4</t>
  </si>
  <si>
    <t>2014-09-06</t>
  </si>
  <si>
    <t>CN104293687B</t>
  </si>
  <si>
    <t>ZD-2017-KY13-1-145</t>
  </si>
  <si>
    <t>吴雪昌</t>
  </si>
  <si>
    <t>吴雪昌;张黎杰;郑道琼;张珂;高克慧;方雅红;靳心娜;</t>
  </si>
  <si>
    <t>201410453782.4</t>
  </si>
  <si>
    <t>CN104293686B</t>
  </si>
  <si>
    <t>ZD-2017-KY13-1-151</t>
  </si>
  <si>
    <t>吴雪昌;郑道琼;张珂;高克慧;王品美;张黎杰;方雅红;</t>
  </si>
  <si>
    <t>朱鹮抗细菌潜力检测的II类MHC基因的特异性引物及分型方法</t>
  </si>
  <si>
    <t>201510737927.8</t>
  </si>
  <si>
    <t>CN105296627B</t>
  </si>
  <si>
    <t>ZD-2017-KY13-1-549</t>
  </si>
  <si>
    <t>方盛国</t>
  </si>
  <si>
    <t>方盛国;万秋红;蓝泓;</t>
  </si>
  <si>
    <t>扬子鳄抗病毒潜力检测的Ⅰ类MHC基因的特异性引物及分型方法</t>
  </si>
  <si>
    <t>201510737487.6</t>
  </si>
  <si>
    <t>CN105349535B</t>
  </si>
  <si>
    <t>ZD-2017-KY13-1-1179</t>
  </si>
  <si>
    <t>方盛国;万秋红;倪小伟;</t>
  </si>
  <si>
    <t>201410495125.6</t>
  </si>
  <si>
    <t>2014-09-24</t>
  </si>
  <si>
    <t>CN104278029B</t>
  </si>
  <si>
    <t>ZD-2017-KY13-1-147</t>
  </si>
  <si>
    <t>王金福</t>
  </si>
  <si>
    <t>生命科学学院-细胞与发育生物学研究所</t>
  </si>
  <si>
    <t>王金福;柳全文;</t>
  </si>
  <si>
    <t>一种磁性高分子纳米球的制备方法</t>
  </si>
  <si>
    <t>201510519186.6</t>
  </si>
  <si>
    <t>2015-08-21</t>
  </si>
  <si>
    <t>CN105140018B</t>
  </si>
  <si>
    <t>ZD-2017-KY13-1-1975</t>
  </si>
  <si>
    <t>章晓波</t>
  </si>
  <si>
    <t>章晓波;宋崇富;</t>
  </si>
  <si>
    <t>一种人骨髓间充质干细胞诱导分化内耳毛细胞的方法</t>
  </si>
  <si>
    <t>201410607064.8</t>
  </si>
  <si>
    <t>2014-10-31</t>
  </si>
  <si>
    <t>CN104388381B</t>
  </si>
  <si>
    <t>ZD-2017-KY13-1-1978</t>
  </si>
  <si>
    <t>邵建忠;潘若浪;项黎新;</t>
  </si>
  <si>
    <t>一种诱导小鼠胚胎干细胞分化内耳毛细胞的方法</t>
  </si>
  <si>
    <t>201410607061.4</t>
  </si>
  <si>
    <t>2017-09-12</t>
  </si>
  <si>
    <t>CN104403988B</t>
  </si>
  <si>
    <t>ZD-2017-KY13-1-1980</t>
  </si>
  <si>
    <t>项黎新</t>
  </si>
  <si>
    <t>项黎新;潘若浪;邵建忠;</t>
  </si>
  <si>
    <t>CTB、人胰岛素和谷氨酸脱羧酶3p531片段融合蛋白及其应用</t>
  </si>
  <si>
    <t>201410018569.0</t>
  </si>
  <si>
    <t>2014-01-15</t>
  </si>
  <si>
    <t>CN103820477B</t>
  </si>
  <si>
    <t>ZD-2017-KY13-1-204</t>
  </si>
  <si>
    <t>金勇丰</t>
  </si>
  <si>
    <t>生命科学学院-生物化学研究所</t>
  </si>
  <si>
    <t>金勇丰;刘宝平;杨赟;周陈娟;岳媛;潘华伟;李司;</t>
  </si>
  <si>
    <t>一种仿生固液混合可调透镜及其调焦装置</t>
  </si>
  <si>
    <t>201510967681.3</t>
  </si>
  <si>
    <t>2015-12-22</t>
  </si>
  <si>
    <t>CN105842763B</t>
  </si>
  <si>
    <t>ZD-2017-KY13-1-2017</t>
  </si>
  <si>
    <t>王宣银</t>
  </si>
  <si>
    <t>王宣银;梁丹;杜佳玮;</t>
  </si>
  <si>
    <t>在线检测油液弹性模量的装置及方法</t>
  </si>
  <si>
    <t>201511032987.6</t>
  </si>
  <si>
    <t>CN105443506B</t>
  </si>
  <si>
    <t>ZD-2017-KY13-1-2041</t>
  </si>
  <si>
    <t>丁凡</t>
  </si>
  <si>
    <t>丁川;丁凡;</t>
  </si>
  <si>
    <t>超高压高速开关阀启闭特性检测装置及相应检测法</t>
  </si>
  <si>
    <t>201610262218.3</t>
  </si>
  <si>
    <t>CN105889177B</t>
  </si>
  <si>
    <t>ZD-2017-KY13-1-2087</t>
  </si>
  <si>
    <t>丁川;</t>
  </si>
  <si>
    <t>曲面自适应磁吸附装置</t>
  </si>
  <si>
    <t>201610083316.0</t>
  </si>
  <si>
    <t>2016-02-06</t>
  </si>
  <si>
    <t>CN105711673B</t>
  </si>
  <si>
    <t>ZD-2017-KY13-1-1624</t>
  </si>
  <si>
    <t>杨灿军;范锦昌;王汉松;邓学磊;</t>
  </si>
  <si>
    <t>基于图像的挖掘机直线行走控制方法及系统</t>
  </si>
  <si>
    <t>201510891110.6</t>
  </si>
  <si>
    <t>2015-12-07</t>
  </si>
  <si>
    <t>CN105507361B</t>
  </si>
  <si>
    <t>ZD-2017-KY13-1-2118</t>
  </si>
  <si>
    <t>王庆丰</t>
  </si>
  <si>
    <t>王庆丰;李勇;</t>
  </si>
  <si>
    <t>一种叶片气动马达</t>
  </si>
  <si>
    <t>201310690312.5</t>
  </si>
  <si>
    <t>2013-12-16</t>
  </si>
  <si>
    <t>CN103883356B</t>
  </si>
  <si>
    <t>ZD-2017-KY13-1-529</t>
  </si>
  <si>
    <t>陈行</t>
  </si>
  <si>
    <t>陈行;</t>
  </si>
  <si>
    <t>伺服驱动方式的液粘调速装置</t>
  </si>
  <si>
    <t>201410831833.2</t>
  </si>
  <si>
    <t>2014-12-29</t>
  </si>
  <si>
    <t>CN104565271B</t>
  </si>
  <si>
    <t>ZD-2017-KY13-1-631</t>
  </si>
  <si>
    <t>谢海波;宫华胜;刘志斌;杨华勇;</t>
  </si>
  <si>
    <t>一种采用双三位三通比例阀结构的新型高频响先导阀</t>
  </si>
  <si>
    <t>201410731676.8</t>
  </si>
  <si>
    <t>CN104454747B</t>
  </si>
  <si>
    <t>ZD-2017-KY13-1-745</t>
  </si>
  <si>
    <t>徐兵</t>
  </si>
  <si>
    <t>徐兵;苏琦;张军辉;姚津津;孙通;葛耀铮;</t>
  </si>
  <si>
    <t>基于自主水下航行器的水面辅助机器人及使用方法</t>
  </si>
  <si>
    <t>201410393093.9</t>
  </si>
  <si>
    <t>2014-08-12</t>
  </si>
  <si>
    <t>CN104369842B</t>
  </si>
  <si>
    <t>ZD-2017-KY13-1-90</t>
  </si>
  <si>
    <t>唐建中;谢凯源;卢石松;</t>
  </si>
  <si>
    <t>攀爬机器车</t>
  </si>
  <si>
    <t>201410042713.4</t>
  </si>
  <si>
    <t>2014-01-29</t>
  </si>
  <si>
    <t>CN104802872B</t>
  </si>
  <si>
    <t>ZD-2017-KY13-1-138</t>
  </si>
  <si>
    <t>黎鑫</t>
  </si>
  <si>
    <t>黎鑫;</t>
  </si>
  <si>
    <t>一种攀爬机器车</t>
  </si>
  <si>
    <t>201410043193.9</t>
  </si>
  <si>
    <t>2017-08-29</t>
  </si>
  <si>
    <t>CN104802873B</t>
  </si>
  <si>
    <t>ZD-2017-KY13-1-1979</t>
  </si>
  <si>
    <t>多功能射流清管器</t>
  </si>
  <si>
    <t>201410848136.8</t>
  </si>
  <si>
    <t>2014-12-31</t>
  </si>
  <si>
    <t>CN104646362B</t>
  </si>
  <si>
    <t>ZD-2017-KY13-1-635</t>
  </si>
  <si>
    <t>李德骏</t>
  </si>
  <si>
    <t>李德骏;张俊有;杨灿军;邬国权;林鸣威;张涛;蔡叶豹;龙建;</t>
  </si>
  <si>
    <t>射频供电的电磁定位探头</t>
  </si>
  <si>
    <t>201310473245.1</t>
  </si>
  <si>
    <t>2013-10-11</t>
  </si>
  <si>
    <t>CN103698741B</t>
  </si>
  <si>
    <t>ZD-2017-KY13-1-53</t>
  </si>
  <si>
    <t>唐建中;余有芳;徐建国;华光;蒋珀;戴云霞;</t>
  </si>
  <si>
    <t>一种水下自主航行器充电系统散热装置</t>
  </si>
  <si>
    <t>201510551633.6</t>
  </si>
  <si>
    <t>2015-09-01</t>
  </si>
  <si>
    <t>CN105120633B</t>
  </si>
  <si>
    <t>ZD-2017-KY13-1-1476</t>
  </si>
  <si>
    <t>杨灿军;林鸣威;李德骏;</t>
  </si>
  <si>
    <t>一种轴向柱塞泵/马达高速旋转件搅拌损失测试装置</t>
  </si>
  <si>
    <t>201510570706.6</t>
  </si>
  <si>
    <t>2015-09-09</t>
  </si>
  <si>
    <t>CN105201814B</t>
  </si>
  <si>
    <t>ZD-2017-KY13-1-556</t>
  </si>
  <si>
    <t>张军辉</t>
  </si>
  <si>
    <t>徐兵;胡敏;李莹;张军辉;岳艺明;</t>
  </si>
  <si>
    <t>一种高压高速轴向柱塞泵柱塞副四轴力测试装置</t>
  </si>
  <si>
    <t>201510570352.5</t>
  </si>
  <si>
    <t>CN105181205B</t>
  </si>
  <si>
    <t>ZD-2017-KY13-1-1166</t>
  </si>
  <si>
    <t>徐兵;胡敏;夏士奇;张军辉;岳艺明;</t>
  </si>
  <si>
    <t>温度可控的油润滑摩擦磨损试验系统</t>
  </si>
  <si>
    <t>201510489240.7</t>
  </si>
  <si>
    <t>2015-08-11</t>
  </si>
  <si>
    <t>CN105043913B</t>
  </si>
  <si>
    <t>ZD-2017-KY13-1-1307</t>
  </si>
  <si>
    <t>祝毅</t>
  </si>
  <si>
    <t>祝毅;陈旭斌;杨华勇;</t>
  </si>
  <si>
    <t>一种可测量往复密封活塞泄漏的封闭式油膜可视化装置</t>
  </si>
  <si>
    <t>201510761782.5</t>
  </si>
  <si>
    <t>2015-11-10</t>
  </si>
  <si>
    <t>CN105257618B</t>
  </si>
  <si>
    <t>ZD-2017-KY13-1-952</t>
  </si>
  <si>
    <t>欧阳小平</t>
  </si>
  <si>
    <t>欧阳小平;彭超;胡超;杨华勇;</t>
  </si>
  <si>
    <t>一种外密封带可旋转分体式轴向柱塞泵配流盘</t>
  </si>
  <si>
    <t>201510711471.8</t>
  </si>
  <si>
    <t>CN105332872B</t>
  </si>
  <si>
    <t>ZD-2017-KY13-1-885</t>
  </si>
  <si>
    <t>欧阳小平;李磊;杨华勇;</t>
  </si>
  <si>
    <t>一种张紧力可调的钢索张力均衡化设备</t>
  </si>
  <si>
    <t>201510050708.2</t>
  </si>
  <si>
    <t>CN104627916B</t>
  </si>
  <si>
    <t>ZD-2017-KY13-1-704</t>
  </si>
  <si>
    <t>徐兵;姚津津;张军辉;董朋鹏;岳艺明;葛耀铮;</t>
  </si>
  <si>
    <t>一种能量回馈型磁流变-气浮复合执行器</t>
  </si>
  <si>
    <t>201510067431.4</t>
  </si>
  <si>
    <t>2015-02-09</t>
  </si>
  <si>
    <t>CN104763703B</t>
  </si>
  <si>
    <t>ZD-2017-KY13-1-747</t>
  </si>
  <si>
    <t>朱笑丛</t>
  </si>
  <si>
    <t>朱笑丛;曹剑;王伟伟;金鑫;</t>
  </si>
  <si>
    <t>采用液压绞车的多井试采设备</t>
  </si>
  <si>
    <t>201510433607.3</t>
  </si>
  <si>
    <t>CN105156074B</t>
  </si>
  <si>
    <t>ZD-2017-KY13-1-1300</t>
  </si>
  <si>
    <t>周华;赵鹏宇;陈英龙;</t>
  </si>
  <si>
    <t>一种多功能柱塞泵滑靴副油膜场参数测试试验台</t>
  </si>
  <si>
    <t>201510261628.1</t>
  </si>
  <si>
    <t>2015-05-21</t>
  </si>
  <si>
    <t>CN104865060B</t>
  </si>
  <si>
    <t>ZD-2017-KY13-1-918</t>
  </si>
  <si>
    <t>徐兵;孙营辉;张军辉;王倩囡;葛耀峥;周万仁;</t>
  </si>
  <si>
    <t>基于离散电流值控制的海缆分支电力控制器</t>
  </si>
  <si>
    <t>201510261858.8</t>
  </si>
  <si>
    <t>CN104868463B</t>
  </si>
  <si>
    <t>ZD-2017-KY13-1-862</t>
  </si>
  <si>
    <t>陈燕虎;张志峰;杨灿军;李德骏;金波;李晶;徐菲菲;</t>
  </si>
  <si>
    <t>一种海底观测网接驳盒联网装置</t>
  </si>
  <si>
    <t>201510261777.8</t>
  </si>
  <si>
    <t>CN104868369B</t>
  </si>
  <si>
    <t>ZD-2017-KY13-1-620</t>
  </si>
  <si>
    <t>杨灿军;张志峰;徐菲菲;陈燕虎;金波;李德骏;</t>
  </si>
  <si>
    <t>一种蓄能器驱动的石油完井用滑套开关</t>
  </si>
  <si>
    <t>201510128632.0</t>
  </si>
  <si>
    <t>2015-03-23</t>
  </si>
  <si>
    <t>CN105019862B</t>
  </si>
  <si>
    <t>ZD-2017-KY13-1-1040</t>
  </si>
  <si>
    <t>徐兵;杨梅生;张军辉;孙通;姚津津;岳艺明;</t>
  </si>
  <si>
    <t>一种通用型复合间隙磁流变阻尼单元及磁流变阀</t>
  </si>
  <si>
    <t>201510140333.9</t>
  </si>
  <si>
    <t>2015-03-27</t>
  </si>
  <si>
    <t>CN104847830B</t>
  </si>
  <si>
    <t>ZD-2017-KY13-1-616</t>
  </si>
  <si>
    <t>朱笑丛;司晨;曹剑;唐建忠;</t>
  </si>
  <si>
    <t>一种充电电压和充电电流可调的AUV并联充电机</t>
  </si>
  <si>
    <t>201510034941.1</t>
  </si>
  <si>
    <t>2015-01-25</t>
  </si>
  <si>
    <t>CN104578356B</t>
  </si>
  <si>
    <t>ZD-2017-KY13-1-1382</t>
  </si>
  <si>
    <t>李德骏;龙建;杨灿军;张俊有;</t>
  </si>
  <si>
    <t>一种电控气动刮水摆臂控制系统</t>
  </si>
  <si>
    <t>201510551700.4</t>
  </si>
  <si>
    <t>CN105128821B</t>
  </si>
  <si>
    <t>ZD-2017-KY13-1-945</t>
  </si>
  <si>
    <t>欧阳小平;杨金江;</t>
  </si>
  <si>
    <t>用于海底热液发电的水下微型汽轮发电机</t>
  </si>
  <si>
    <t>201510490198.0</t>
  </si>
  <si>
    <t>CN105134309B</t>
  </si>
  <si>
    <t>ZD-2017-KY13-1-729</t>
  </si>
  <si>
    <t>吴世军;安宁;杨灿军;</t>
  </si>
  <si>
    <t>一种无弹簧快速响应阀</t>
  </si>
  <si>
    <t>201510546227.0</t>
  </si>
  <si>
    <t>CN105065752B</t>
  </si>
  <si>
    <t>ZD-2017-KY13-1-1123</t>
  </si>
  <si>
    <t>徐兵;杨梅生;张军辉;岳艺明;周万仁;</t>
  </si>
  <si>
    <t>一种深海微生物保压转移系统</t>
  </si>
  <si>
    <t>201510393678.5</t>
  </si>
  <si>
    <t>2015-07-02</t>
  </si>
  <si>
    <t>CN105039146B</t>
  </si>
  <si>
    <t>ZD-2017-KY13-1-1938</t>
  </si>
  <si>
    <t>李世伦</t>
  </si>
  <si>
    <t>李世伦;杨威;谢瑞明;谢龙辉;杨跃忠;</t>
  </si>
  <si>
    <t>一种低噪声锥阀</t>
  </si>
  <si>
    <t>201510183400.5</t>
  </si>
  <si>
    <t>2015-04-18</t>
  </si>
  <si>
    <t>CN104895857B</t>
  </si>
  <si>
    <t>ZD-2017-KY13-1-722</t>
  </si>
  <si>
    <t>将溢流功能集成于主阀芯的直动式负载控制阀</t>
  </si>
  <si>
    <t>201510207823.6</t>
  </si>
  <si>
    <t>CN104806595B</t>
  </si>
  <si>
    <t>ZD-2017-KY13-1-639</t>
  </si>
  <si>
    <t>谢海波;梁巍;杨华勇;刘建彬;宋晨;</t>
  </si>
  <si>
    <t>一种可收纳的四维摇杆装置</t>
  </si>
  <si>
    <t>201610034148.6</t>
  </si>
  <si>
    <t>2016-01-19</t>
  </si>
  <si>
    <t>CN105652953B</t>
  </si>
  <si>
    <t>ZD-2017-KY13-1-555</t>
  </si>
  <si>
    <t>王宣银;李江;曹松晓;</t>
  </si>
  <si>
    <t>一种高速开关阀先导控制的双阀芯可编程控制液压阀及其方法</t>
  </si>
  <si>
    <t>201610906057.7</t>
  </si>
  <si>
    <t>2016-10-18</t>
  </si>
  <si>
    <t>CN106382271B</t>
  </si>
  <si>
    <t>ZD-2017-KY13-1-1589</t>
  </si>
  <si>
    <t>张斌;钟麒;洪昊岑;牛明杰;杨华勇;</t>
  </si>
  <si>
    <t>一种微位移驱动开关阀</t>
  </si>
  <si>
    <t>201610893635.8</t>
  </si>
  <si>
    <t>2016-10-13</t>
  </si>
  <si>
    <t>CN106438544B</t>
  </si>
  <si>
    <t>ZD-2017-KY13-1-1654</t>
  </si>
  <si>
    <t>陆振宇;张军辉;肖友;鲍静涵;</t>
  </si>
  <si>
    <t>三维吸盘</t>
  </si>
  <si>
    <t>201510172026.9</t>
  </si>
  <si>
    <t>2015-04-13</t>
  </si>
  <si>
    <t>CN104786229B</t>
  </si>
  <si>
    <t>ZD-2017-KY13-1-139</t>
  </si>
  <si>
    <t>一种顶针定位模切纸品输送设备</t>
  </si>
  <si>
    <t>201510644557.3</t>
  </si>
  <si>
    <t>2015-09-30</t>
  </si>
  <si>
    <t>CN105253682B</t>
  </si>
  <si>
    <t>ZD-2017-KY13-1-854</t>
  </si>
  <si>
    <t>邹俊</t>
  </si>
  <si>
    <t>邹俊;林杨乔;严荣标;</t>
  </si>
  <si>
    <t>一种水下裂蚀射流喷嘴</t>
  </si>
  <si>
    <t>201510652069.7</t>
  </si>
  <si>
    <t>CN105149123B</t>
  </si>
  <si>
    <t>ZD-2017-KY13-1-1305</t>
  </si>
  <si>
    <t>邹俊;应泽;吉晨;杨华勇;</t>
  </si>
  <si>
    <t>一种用于低粘度液体的快速过滤装置</t>
  </si>
  <si>
    <t>201510923473.3</t>
  </si>
  <si>
    <t>2015-12-11</t>
  </si>
  <si>
    <t>CN105381642B</t>
  </si>
  <si>
    <t>ZD-2017-KY13-1-1198</t>
  </si>
  <si>
    <t>邹俊;李博;吉晨;</t>
  </si>
  <si>
    <t>自适应水上水下空化射流喷嘴</t>
  </si>
  <si>
    <t>201510544756.7</t>
  </si>
  <si>
    <t>CN105234019B</t>
  </si>
  <si>
    <t>ZD-2017-KY13-1-1192</t>
  </si>
  <si>
    <t>邹俊;赵文亮;吉晨;杨华勇;</t>
  </si>
  <si>
    <t>可吸收着地冲击的多足机器人液压驱动单元</t>
  </si>
  <si>
    <t>201610024659.X</t>
  </si>
  <si>
    <t>2016-01-14</t>
  </si>
  <si>
    <t>CN105545829B</t>
  </si>
  <si>
    <t>ZD-2017-KY13-1-1697</t>
  </si>
  <si>
    <t>金波</t>
  </si>
  <si>
    <t>金波;陈志伟;庞云天;黄翰林;</t>
  </si>
  <si>
    <t>一种双曲柄摇杆齿轮齿条传动装置</t>
  </si>
  <si>
    <t>201510575698.4</t>
  </si>
  <si>
    <t>CN105156622B</t>
  </si>
  <si>
    <t>ZD-2017-KY13-1-1197</t>
  </si>
  <si>
    <t>邹俊;王金荣;</t>
  </si>
  <si>
    <t>一种模切纸品高速间歇式输送机</t>
  </si>
  <si>
    <t>201510644564.3</t>
  </si>
  <si>
    <t>CN105345880B</t>
  </si>
  <si>
    <t>ZD-2017-KY13-1-570</t>
  </si>
  <si>
    <t>应用于低功耗超声波流量计的超声波信号幅值检测方法</t>
  </si>
  <si>
    <t>201410336014.0</t>
  </si>
  <si>
    <t>CN104165663B</t>
  </si>
  <si>
    <t>ZD-2017-KY13-1-960</t>
  </si>
  <si>
    <t>付新</t>
  </si>
  <si>
    <t>机械工程学院-微纳技术与精密工程研究所</t>
  </si>
  <si>
    <t>付新;方泽华;毛凯;陈文昱;叶朋;</t>
  </si>
  <si>
    <t>一种超声水冲印压测量材料粘弹性的装置及方法</t>
  </si>
  <si>
    <t>201410069273.1</t>
  </si>
  <si>
    <t>2014-02-27</t>
  </si>
  <si>
    <t>CN103884774B</t>
  </si>
  <si>
    <t>ZD-2017-KY13-1-1145</t>
  </si>
  <si>
    <t>居冰峰</t>
  </si>
  <si>
    <t>居冰峰;孙安玉;杜慧林;蒋杭君;</t>
  </si>
  <si>
    <t>匹配层前端带金属保护膜结构的气体超声波换能器</t>
  </si>
  <si>
    <t>201510801023.7</t>
  </si>
  <si>
    <t>CN105268619B</t>
  </si>
  <si>
    <t>ZD-2017-KY13-1-1200</t>
  </si>
  <si>
    <t>付新;徐婵娜;吴建文;王楚男;陈思;徐顺;</t>
  </si>
  <si>
    <t>一种用超声频散补偿原理检测空心圆柱体周向缺陷的方法</t>
  </si>
  <si>
    <t>201510661759.9</t>
  </si>
  <si>
    <t>2015-10-14</t>
  </si>
  <si>
    <t>CN105301117B</t>
  </si>
  <si>
    <t>ZD-2017-KY13-1-1496</t>
  </si>
  <si>
    <t>居冰峰;王传勇;孙泽青;杜慧林;孙安玉;</t>
  </si>
  <si>
    <t>一种用于浸没式光刻机的气密封及水平和垂直注液回收装置</t>
  </si>
  <si>
    <t>201510479159.0</t>
  </si>
  <si>
    <t>2015-08-03</t>
  </si>
  <si>
    <t>CN105045046B</t>
  </si>
  <si>
    <t>ZD-2017-KY13-1-852</t>
  </si>
  <si>
    <t>付新;简勇华;陈文昱;徐宁;徐文苹;</t>
  </si>
  <si>
    <t>一种用于浸没式光刻机的浸没液体控制装置</t>
  </si>
  <si>
    <t>201510552449.3</t>
  </si>
  <si>
    <t>CN105116688B</t>
  </si>
  <si>
    <t>ZD-2017-KY13-1-1089</t>
  </si>
  <si>
    <t>付新;刘同焰;徐宁;陈文昱;</t>
  </si>
  <si>
    <t>高分辨率和宽动态范围的MEMS谐振式电荷传感器及检测方法</t>
  </si>
  <si>
    <t>201510565524.X</t>
  </si>
  <si>
    <t>2015-09-08</t>
  </si>
  <si>
    <t>CN105043422B</t>
  </si>
  <si>
    <t>ZD-2017-KY13-1-1302</t>
  </si>
  <si>
    <t>谢金</t>
  </si>
  <si>
    <t>谢金;赵久烜;倪晟;丁弘;傅立峰;</t>
  </si>
  <si>
    <t>一种用于浸没式光刻机的垂直回收和气密封装置</t>
  </si>
  <si>
    <t>201510423584.8</t>
  </si>
  <si>
    <t>2015-07-17</t>
  </si>
  <si>
    <t>CN104965392B</t>
  </si>
  <si>
    <t>ZD-2017-KY13-1-912</t>
  </si>
  <si>
    <t>付新;王培磊;徐宁;陈文昱;吴敏;</t>
  </si>
  <si>
    <t>浸没式光刻兼容温控的分流控制和压力跟随装置及方法</t>
  </si>
  <si>
    <t>201510924221.2</t>
  </si>
  <si>
    <t>CN105467776B</t>
  </si>
  <si>
    <t>ZD-2017-KY13-1-1143</t>
  </si>
  <si>
    <t>付新;邵佳浩;陈文昱;</t>
  </si>
  <si>
    <t>基于呼吸困难度反馈的机器人肺康复训练系统</t>
  </si>
  <si>
    <t>201510320266.9</t>
  </si>
  <si>
    <t>2015-06-11</t>
  </si>
  <si>
    <t>CN104922879B</t>
  </si>
  <si>
    <t>ZD-2017-KY13-1-901</t>
  </si>
  <si>
    <t>刘涛</t>
  </si>
  <si>
    <t>刘涛;朱志华;丛博;韩梅梅;</t>
  </si>
  <si>
    <t>具有自动锁止和解锁功能的伸缩梯</t>
  </si>
  <si>
    <t>201610013479.1</t>
  </si>
  <si>
    <t>2016-01-08</t>
  </si>
  <si>
    <t>CN105443025B</t>
  </si>
  <si>
    <t>ZD-2017-KY13-1-909</t>
  </si>
  <si>
    <t>邱清盈</t>
  </si>
  <si>
    <t>邱清盈;娄元静;冯培恩;杨超;</t>
  </si>
  <si>
    <t>伸缩梯</t>
  </si>
  <si>
    <t>201610011668.5</t>
  </si>
  <si>
    <t>CN105464578B</t>
  </si>
  <si>
    <t>ZD-2017-KY13-1-908</t>
  </si>
  <si>
    <t>采用压电材料的发电式减速带</t>
  </si>
  <si>
    <t>201510052557.4</t>
  </si>
  <si>
    <t>CN104638976B</t>
  </si>
  <si>
    <t>ZD-2017-KY13-1-692</t>
  </si>
  <si>
    <t>冯培恩;娄元静;邱清盈;</t>
  </si>
  <si>
    <t>一种教学用同步冲孔实验机</t>
  </si>
  <si>
    <t>201410803265.5</t>
  </si>
  <si>
    <t>2014-12-21</t>
  </si>
  <si>
    <t>CN104637386B</t>
  </si>
  <si>
    <t>ZD-2017-KY13-1-861</t>
  </si>
  <si>
    <t>朱新杰</t>
  </si>
  <si>
    <t>朱新杰;叶陈吉;何星;顾大强;</t>
  </si>
  <si>
    <t>一种基于GPRS的风电齿轮箱远程监测诊断方法</t>
  </si>
  <si>
    <t>201510098192.9</t>
  </si>
  <si>
    <t>2015-03-05</t>
  </si>
  <si>
    <t>CN104764487B</t>
  </si>
  <si>
    <t>ZD-2017-KY13-1-417</t>
  </si>
  <si>
    <t>从飞云</t>
  </si>
  <si>
    <t>从飞云;童水光;徐剑;张依东;周懿;</t>
  </si>
  <si>
    <t>适用于陶瓷PTC装配技术的卷膜装置</t>
  </si>
  <si>
    <t>201510297884.6</t>
  </si>
  <si>
    <t>2015-06-03</t>
  </si>
  <si>
    <t>CN104961007B</t>
  </si>
  <si>
    <t>ZD-2017-KY13-1-660</t>
  </si>
  <si>
    <t>赵亮</t>
  </si>
  <si>
    <t>赵亮;张义德;</t>
  </si>
  <si>
    <t>适用于陶瓷PTC装配技术的拉膜与切膜装置</t>
  </si>
  <si>
    <t>201510297902.0</t>
  </si>
  <si>
    <t>CN104909199B</t>
  </si>
  <si>
    <t>ZD-2017-KY13-1-733</t>
  </si>
  <si>
    <t>适用于陶瓷PTC装配技术的发热芯穿管装置</t>
  </si>
  <si>
    <t>201510297906.9</t>
  </si>
  <si>
    <t>CN104907992B</t>
  </si>
  <si>
    <t>ZD-2017-KY13-1-581</t>
  </si>
  <si>
    <t>基于形状记忆合金弹簧的超低频液压隔振装置</t>
  </si>
  <si>
    <t>201510311826.4</t>
  </si>
  <si>
    <t>2015-06-10</t>
  </si>
  <si>
    <t>CN105065560B</t>
  </si>
  <si>
    <t>ZD-2017-KY13-1-167</t>
  </si>
  <si>
    <t>王林翔;吴庭;张诚;陈惟峰;</t>
  </si>
  <si>
    <t>折叠式包装纸裹包设备</t>
  </si>
  <si>
    <t>201510345663.1</t>
  </si>
  <si>
    <t>CN104943892B</t>
  </si>
  <si>
    <t>ZD-2017-KY13-1-694</t>
  </si>
  <si>
    <t>顾大强</t>
  </si>
  <si>
    <t>顾大强;马凌越;曾元辰;许宝杯;</t>
  </si>
  <si>
    <t>空气断路器电机的减速操控装置</t>
  </si>
  <si>
    <t>201510431237.X</t>
  </si>
  <si>
    <t>2015-07-21</t>
  </si>
  <si>
    <t>CN104979949B</t>
  </si>
  <si>
    <t>ZD-2017-KY13-1-1119</t>
  </si>
  <si>
    <t>邱清盈;李昊;姚宏兴;冯培恩;</t>
  </si>
  <si>
    <t>一种带有半主动阀的压电泵</t>
  </si>
  <si>
    <t>201510003257.7</t>
  </si>
  <si>
    <t>CN104564622B</t>
  </si>
  <si>
    <t>ZD-2017-KY13-1-2174</t>
  </si>
  <si>
    <t>王林翔;李昕;陈惟峰;</t>
  </si>
  <si>
    <t>一种从IPC中快速提取设计知识的辅助系统</t>
  </si>
  <si>
    <t>201510163834.9</t>
  </si>
  <si>
    <t>2015-04-08</t>
  </si>
  <si>
    <t>CN104750843B</t>
  </si>
  <si>
    <t>ZD-2017-KY13-1-2138</t>
  </si>
  <si>
    <t>冀瑜;邱清盈;冯培恩;黄浩;</t>
  </si>
  <si>
    <t>具有双摆锤的球形机器人及其应用</t>
  </si>
  <si>
    <t>201510919229.X</t>
  </si>
  <si>
    <t>CN105438300B</t>
  </si>
  <si>
    <t>ZD-2017-KY13-1-1689</t>
  </si>
  <si>
    <t>汪久根</t>
  </si>
  <si>
    <t>张勇强;陈李果;汪久根;张靖;</t>
  </si>
  <si>
    <t>一种从蹄超磁致伸缩加力的领从蹄鼓式制动器及其方法</t>
  </si>
  <si>
    <t>201410785790.9</t>
  </si>
  <si>
    <t>2014-12-18</t>
  </si>
  <si>
    <t>CN104613103B</t>
  </si>
  <si>
    <t>ZD-2017-KY13-1-548</t>
  </si>
  <si>
    <t>刘宇澄;唐赢武;贾相武;胡树根;黄长林;宋小文;</t>
  </si>
  <si>
    <t>一种具有超磁致伸缩加力功能的盘式制动器及其方法</t>
  </si>
  <si>
    <t>201410785712.9</t>
  </si>
  <si>
    <t>CN104613105B</t>
  </si>
  <si>
    <t>ZD-2017-KY13-1-547</t>
  </si>
  <si>
    <t>刘宇澄;唐赢武;洪灵;胡树根;宋小文;黄长林;</t>
  </si>
  <si>
    <t>一种带控制的单轴双陀螺稳定系统及其控制方法</t>
  </si>
  <si>
    <t>201410730665.8</t>
  </si>
  <si>
    <t>CN104457722B</t>
  </si>
  <si>
    <t>ZD-2017-KY13-1-1405</t>
  </si>
  <si>
    <t>彭维峰;胡树根;</t>
  </si>
  <si>
    <t>装有陀螺稳定系统的两轮前后置自平衡电动车及其控制方法</t>
  </si>
  <si>
    <t>201410730671.3</t>
  </si>
  <si>
    <t>CN104443194B</t>
  </si>
  <si>
    <t>ZD-2017-KY13-1-690</t>
  </si>
  <si>
    <t>具有贝纳德型散热槽的轴瓦</t>
  </si>
  <si>
    <t>201510760288.7</t>
  </si>
  <si>
    <t>CN105257702B</t>
  </si>
  <si>
    <t>ZD-2017-KY13-1-1642</t>
  </si>
  <si>
    <t>陈李果;张勇强;汪久根;</t>
  </si>
  <si>
    <t>吸盘式带传动装置</t>
  </si>
  <si>
    <t>201510130728.0</t>
  </si>
  <si>
    <t>2015-03-24</t>
  </si>
  <si>
    <t>CN104819249B</t>
  </si>
  <si>
    <t>ZD-2017-KY13-1-802</t>
  </si>
  <si>
    <t>徐鹤琴;薛虎;汪久根;</t>
  </si>
  <si>
    <t>汽车风洞试验多功能抬高装置</t>
  </si>
  <si>
    <t>201510000635.6</t>
  </si>
  <si>
    <t>CN104568371B</t>
  </si>
  <si>
    <t>ZD-2017-KY13-1-687</t>
  </si>
  <si>
    <t>宋小文</t>
  </si>
  <si>
    <t>宋小文;张鸣晓;刘锐;郭长春;亚森江·白克力;周培;庞岩;林鹏哲;蔡昀宁;刘欢乾;</t>
  </si>
  <si>
    <t>半自动化控制电动车支撑脚架及其使用方法</t>
  </si>
  <si>
    <t>201510944197.9</t>
  </si>
  <si>
    <t>CN105438319B</t>
  </si>
  <si>
    <t>ZD-2017-KY13-1-1369</t>
  </si>
  <si>
    <t>林超;胡树根;顾怡红;林越;唐婷;蔡昀宁;卢剑波;杨勇;</t>
  </si>
  <si>
    <t>一种具有气动减阻效果的耦合仿生非光滑柔性表面贴膜</t>
  </si>
  <si>
    <t>201511031106.9</t>
  </si>
  <si>
    <t>CN105584542B</t>
  </si>
  <si>
    <t>ZD-2017-KY13-1-1294</t>
  </si>
  <si>
    <t>宋小文;张鸣晓;林鹏哲;</t>
  </si>
  <si>
    <t>一种变异卵圆形仿生减阻降噪柔性结构</t>
  </si>
  <si>
    <t>201410849330.8</t>
  </si>
  <si>
    <t>2014-12-30</t>
  </si>
  <si>
    <t>CN104636541B</t>
  </si>
  <si>
    <t>ZD-2017-KY13-1-1603</t>
  </si>
  <si>
    <t>宋小文;周培;亚森江·白克力;庞岩;刘锐;郭长春;林鹏哲;</t>
  </si>
  <si>
    <t>基于性能组件库和图文法的产品自动方案优化设计方法</t>
  </si>
  <si>
    <t>201510267509.7</t>
  </si>
  <si>
    <t>CN104915479B</t>
  </si>
  <si>
    <t>ZD-2017-KY13-1-1704</t>
  </si>
  <si>
    <t>李玉良</t>
  </si>
  <si>
    <t>李玉良;</t>
  </si>
  <si>
    <t>一种温控型智能辅助供液系统</t>
  </si>
  <si>
    <t>201610224712.0</t>
  </si>
  <si>
    <t>2016-04-12</t>
  </si>
  <si>
    <t>CN105708580B</t>
  </si>
  <si>
    <t>ZD-2017-KY13-1-1891</t>
  </si>
  <si>
    <t>傅建中;邵惠锋;贺永;</t>
  </si>
  <si>
    <t>具有可延展导线的穿戴式柔性温差发电结构</t>
  </si>
  <si>
    <t>201510915285.6</t>
  </si>
  <si>
    <t>CN105406769B</t>
  </si>
  <si>
    <t>ZD-2017-KY13-1-1602</t>
  </si>
  <si>
    <t>梅德庆;史尧光;汪延成;刘海燕;姚喆赫;陈子辰;</t>
  </si>
  <si>
    <t>基于超声驻波场的包覆压电单元薄膜的制造方法及装置</t>
  </si>
  <si>
    <t>201610017743.9</t>
  </si>
  <si>
    <t>2016-01-12</t>
  </si>
  <si>
    <t>CN105679929B</t>
  </si>
  <si>
    <t>ZD-2017-KY13-1-1606</t>
  </si>
  <si>
    <t>梅德庆;薛岱;汪延成;谢扩;陈子辰;</t>
  </si>
  <si>
    <t>曲柄滑块式叶片摆动机构以及包括该机构的直翼推进器</t>
  </si>
  <si>
    <t>201510918179.3</t>
  </si>
  <si>
    <t>CN105383655B</t>
  </si>
  <si>
    <t>ZD-2017-KY13-1-2004</t>
  </si>
  <si>
    <t>杨世锡</t>
  </si>
  <si>
    <t>杨世锡;刘学坤;甘春标;金鹏程;顾希雯;徐伟杰;刘浏;许晓达;</t>
  </si>
  <si>
    <t>一种竹条的自动化送料装置</t>
  </si>
  <si>
    <t>201510891846.3</t>
  </si>
  <si>
    <t>2015-11-30</t>
  </si>
  <si>
    <t>CN105501900B</t>
  </si>
  <si>
    <t>ZD-2017-KY13-1-1860</t>
  </si>
  <si>
    <t>贺永;杨飞飞;傅建中;赵海明;</t>
  </si>
  <si>
    <t>一种电机座散热片焊接装置</t>
  </si>
  <si>
    <t>201510896321.9</t>
  </si>
  <si>
    <t>2015-12-08</t>
  </si>
  <si>
    <t>CN105397352B</t>
  </si>
  <si>
    <t>ZD-2017-KY13-1-374</t>
  </si>
  <si>
    <t>傅建中</t>
  </si>
  <si>
    <t>沙建锋;吴森洋;傅建中;</t>
  </si>
  <si>
    <t>木工扁钻多刃口自动磨削夹具</t>
  </si>
  <si>
    <t>201510896325.7</t>
  </si>
  <si>
    <t>CN105415106B</t>
  </si>
  <si>
    <t>ZD-2017-KY13-1-1931</t>
  </si>
  <si>
    <t>木工扁钻多刃口自动连磨装置</t>
  </si>
  <si>
    <t>201510898244.0</t>
  </si>
  <si>
    <t>CN105500126B</t>
  </si>
  <si>
    <t>ZD-2017-KY13-1-1944</t>
  </si>
  <si>
    <t>平面型柔性温差发电结构</t>
  </si>
  <si>
    <t>201410342835.5</t>
  </si>
  <si>
    <t>2014-07-18</t>
  </si>
  <si>
    <t>CN104183691B</t>
  </si>
  <si>
    <t>ZD-2017-KY13-1-630</t>
  </si>
  <si>
    <t>梅德庆;刘海燕;史尧光;姚喆赫;陈子辰;</t>
  </si>
  <si>
    <t>一种基于热管的墙体及供暖系统</t>
  </si>
  <si>
    <t>201410519908.3</t>
  </si>
  <si>
    <t>2015-01-28</t>
  </si>
  <si>
    <t>CN104314195B</t>
  </si>
  <si>
    <t>ZD-2017-KY13-1-408</t>
  </si>
  <si>
    <t>贺永;傅建中;傅李达;</t>
  </si>
  <si>
    <t>一种角振动台动圈</t>
  </si>
  <si>
    <t>201410442935.5</t>
  </si>
  <si>
    <t>2014-09-02</t>
  </si>
  <si>
    <t>CN104180843B</t>
  </si>
  <si>
    <t>ZD-2017-KY13-1-179</t>
  </si>
  <si>
    <t>何闻</t>
  </si>
  <si>
    <t>何闻;唐波;贾叔仕;周杰;</t>
  </si>
  <si>
    <t>一种电磁驱动式角振动台</t>
  </si>
  <si>
    <t>201410442973.0</t>
  </si>
  <si>
    <t>CN104180844B</t>
  </si>
  <si>
    <t>ZD-2017-KY13-1-180</t>
  </si>
  <si>
    <t>一种基于超声波速度的聚合物制品结晶度的表征方法</t>
  </si>
  <si>
    <t>201410688178.X</t>
  </si>
  <si>
    <t>2014-11-25</t>
  </si>
  <si>
    <t>CN104407055B</t>
  </si>
  <si>
    <t>ZD-2017-KY13-1-311</t>
  </si>
  <si>
    <t>赵朋</t>
  </si>
  <si>
    <t>赵朋;彭一燕;傅建中;贺永;杨伟民;汪晓蔓;</t>
  </si>
  <si>
    <t>一种具有间隙密封结构的活塞发生器及其调整方法</t>
  </si>
  <si>
    <t>201310648601.9</t>
  </si>
  <si>
    <t>2013-12-04</t>
  </si>
  <si>
    <t>CN103702272B</t>
  </si>
  <si>
    <t>ZD-2017-KY13-1-178</t>
  </si>
  <si>
    <t>何闻;张帆;贾叔仕;庹青林;李劲林;</t>
  </si>
  <si>
    <t>基于NURBS曲面的加工误差快速检测补偿方法</t>
  </si>
  <si>
    <t>201410007722.X</t>
  </si>
  <si>
    <t>2014-01-07</t>
  </si>
  <si>
    <t>CN103777570B</t>
  </si>
  <si>
    <t>ZD-2017-KY13-1-296</t>
  </si>
  <si>
    <t>傅建中;赖金涛;贺永;王益;沈洪垚;</t>
  </si>
  <si>
    <t>一种基于水凝胶的高温控制传动装置</t>
  </si>
  <si>
    <t>201410161838.9</t>
  </si>
  <si>
    <t>2014-04-22</t>
  </si>
  <si>
    <t>2014-07-30</t>
  </si>
  <si>
    <t>CN103953711B</t>
  </si>
  <si>
    <t>ZD-2017-KY13-1-202</t>
  </si>
  <si>
    <t>贺永;邵惠锋;傅建中;苟中入;刘安;</t>
  </si>
  <si>
    <t>一种超低频水平向振动台导轨不平顺动态补偿方法</t>
  </si>
  <si>
    <t>201410102208.4</t>
  </si>
  <si>
    <t>2014-03-19</t>
  </si>
  <si>
    <t>CN103822703B</t>
  </si>
  <si>
    <t>ZD-2017-KY13-1-2231</t>
  </si>
  <si>
    <t>何闻;张旭飞;王春宇;贾叔仕;</t>
  </si>
  <si>
    <t>一种基于机器视觉的珍珠自动穿线装置</t>
  </si>
  <si>
    <t>201410664622.4</t>
  </si>
  <si>
    <t>2014-11-19</t>
  </si>
  <si>
    <t>CN104398065B</t>
  </si>
  <si>
    <t>ZD-2017-KY13-1-133</t>
  </si>
  <si>
    <t>魏燕定</t>
  </si>
  <si>
    <t>魏燕定;田埂;金立帅;储燎原;邹云龙;赵晓伟;杨依领;</t>
  </si>
  <si>
    <t>基于激光超声的板材厚度在线测量系统</t>
  </si>
  <si>
    <t>201510111263.4</t>
  </si>
  <si>
    <t>2015-03-13</t>
  </si>
  <si>
    <t>CN104729435B</t>
  </si>
  <si>
    <t>ZD-2017-KY13-1-1999</t>
  </si>
  <si>
    <t>杨世锡;刘永强;甘春标;刘学坤;</t>
  </si>
  <si>
    <t>一种基于激光超声的板材厚度在线测量系统</t>
  </si>
  <si>
    <t>201510154156.X</t>
  </si>
  <si>
    <t>CN104792285B</t>
  </si>
  <si>
    <t>ZD-2017-KY13-1-2006</t>
  </si>
  <si>
    <t>一种基于激光超声的板材厚度在线检测及调整系统</t>
  </si>
  <si>
    <t>201510154514.7</t>
  </si>
  <si>
    <t>CN104772348B</t>
  </si>
  <si>
    <t>ZD-2017-KY13-1-127</t>
  </si>
  <si>
    <t>能够自动脱模的热电单元成形装置</t>
  </si>
  <si>
    <t>201510110738.8</t>
  </si>
  <si>
    <t>2015-03-14</t>
  </si>
  <si>
    <t>CN104772457B</t>
  </si>
  <si>
    <t>ZD-2017-KY13-1-657</t>
  </si>
  <si>
    <t>梅德庆;王辉;姚喆赫;李洋;陈子辰;</t>
  </si>
  <si>
    <t>零件孔径柔性在线测量装置</t>
  </si>
  <si>
    <t>201510273184.3</t>
  </si>
  <si>
    <t>CN104880168B</t>
  </si>
  <si>
    <t>ZD-2017-KY13-1-1321</t>
  </si>
  <si>
    <t>徐月同</t>
  </si>
  <si>
    <t>马靖涛;徐月同;李科迪;卢江;王连生;</t>
  </si>
  <si>
    <t>一种基于旅行商问题求解器的曲面精加工刀路生成方法</t>
  </si>
  <si>
    <t>201410272944.4</t>
  </si>
  <si>
    <t>2014-06-18</t>
  </si>
  <si>
    <t>CN104063746B</t>
  </si>
  <si>
    <t>ZD-2017-KY13-1-288</t>
  </si>
  <si>
    <t>傅建中;林志伟;贺永;沈洪垚;甘文峰;</t>
  </si>
  <si>
    <t>一种基于声表面波的电主轴温度测量装置</t>
  </si>
  <si>
    <t>201410284596.2</t>
  </si>
  <si>
    <t>2014-06-23</t>
  </si>
  <si>
    <t>CN104062029B</t>
  </si>
  <si>
    <t>ZD-2017-KY13-1-310</t>
  </si>
  <si>
    <t>姚鑫骅;栾丛丛;傅建中;曾庆辉;陈秋月;</t>
  </si>
  <si>
    <t>一种在路径规划阶段消除五轴奇异问题的方法</t>
  </si>
  <si>
    <t>201410074815.4</t>
  </si>
  <si>
    <t>2014-07-16</t>
  </si>
  <si>
    <t>CN103926873B</t>
  </si>
  <si>
    <t>ZD-2017-KY13-1-192</t>
  </si>
  <si>
    <t>傅建中;林志伟;贺永;沈洪垚;</t>
  </si>
  <si>
    <t>基于机器视觉和生物散斑的水果自动分级装置</t>
  </si>
  <si>
    <t>201510086570.1</t>
  </si>
  <si>
    <t>2015-02-21</t>
  </si>
  <si>
    <t>CN104668199B</t>
  </si>
  <si>
    <t>ZD-2017-KY13-1-2230</t>
  </si>
  <si>
    <t>基于推挽式气浮解耦装置的三分量标准振动台</t>
  </si>
  <si>
    <t>201510019591.1</t>
  </si>
  <si>
    <t>2015-01-15</t>
  </si>
  <si>
    <t>CN104614138B</t>
  </si>
  <si>
    <t>ZD-2017-KY13-1-2232</t>
  </si>
  <si>
    <t>何闻;张旭飞;王春宇;贾叔仕;周杰;</t>
  </si>
  <si>
    <t>一种基于红外面阵检测的食堂点菜系统</t>
  </si>
  <si>
    <t>201510060580.8</t>
  </si>
  <si>
    <t>CN104699330B</t>
  </si>
  <si>
    <t>ZD-2017-KY13-1-2159</t>
  </si>
  <si>
    <t>魏燕定;田埂;邓海金;金立帅;储燎原;邹云龙;赵晓伟;杨依领;</t>
  </si>
  <si>
    <t>一体式双轴向电磁振动台</t>
  </si>
  <si>
    <t>201510048191.3</t>
  </si>
  <si>
    <t>2015-01-30</t>
  </si>
  <si>
    <t>CN104614068B</t>
  </si>
  <si>
    <t>ZD-2017-KY13-1-2237</t>
  </si>
  <si>
    <t>何闻;张旭飞;贾叔仕;周杰;</t>
  </si>
  <si>
    <t>具有微凸台阵列热端的平面型温差发电结构</t>
  </si>
  <si>
    <t>201510452913.1</t>
  </si>
  <si>
    <t>CN105099275B</t>
  </si>
  <si>
    <t>ZD-2017-KY13-1-1470</t>
  </si>
  <si>
    <t>梅德庆;谌礼群;王辉;李洋;李佳碧;</t>
  </si>
  <si>
    <t>一种空间曲线一次插补缓变误差补偿方法</t>
  </si>
  <si>
    <t>201510555858.9</t>
  </si>
  <si>
    <t>2015-09-02</t>
  </si>
  <si>
    <t>CN105116840B</t>
  </si>
  <si>
    <t>ZD-2017-KY13-1-1583</t>
  </si>
  <si>
    <t>沈洪垚</t>
  </si>
  <si>
    <t>沈洪垚;侯笛声;傅建中;</t>
  </si>
  <si>
    <t>仿人双足机器人步态切换控制系统及控制方法</t>
  </si>
  <si>
    <t>201510362843.0</t>
  </si>
  <si>
    <t>2015-06-26</t>
  </si>
  <si>
    <t>CN105269577B</t>
  </si>
  <si>
    <t>ZD-2017-KY13-1-2001</t>
  </si>
  <si>
    <t>甘春标;曾桂容;杨世锡;金鹏程;查望华;张志宏;郭梅;</t>
  </si>
  <si>
    <t>一种大尺寸骨支架制造装置及其制造方法</t>
  </si>
  <si>
    <t>201610102050.X</t>
  </si>
  <si>
    <t>2016-02-24</t>
  </si>
  <si>
    <t>CN105751501B</t>
  </si>
  <si>
    <t>ZD-2017-KY13-1-1889</t>
  </si>
  <si>
    <t>贺永;邵惠锋;傅建中;苟中入;</t>
  </si>
  <si>
    <t>适合骨再生修复的生物活性多孔结构支架及其制造方法</t>
  </si>
  <si>
    <t>201610102619.2</t>
  </si>
  <si>
    <t>CN105769382B</t>
  </si>
  <si>
    <t>ZD-2017-KY13-1-1861</t>
  </si>
  <si>
    <t>贺永;邵惠锋;傅建中;解佳隽;孙苗;刘安;苟中入;</t>
  </si>
  <si>
    <t>一种机电一体的绕线绞盘装置</t>
  </si>
  <si>
    <t>201510999250.5</t>
  </si>
  <si>
    <t>CN105460824B</t>
  </si>
  <si>
    <t>ZD-2017-KY13-1-1619</t>
  </si>
  <si>
    <t>徐志农</t>
  </si>
  <si>
    <t>郑小翔;李荣军;徐志农;</t>
  </si>
  <si>
    <t>假肢手穿戴式柔性触觉传感器及其触觉检测系统</t>
  </si>
  <si>
    <t>201410634475.6</t>
  </si>
  <si>
    <t>CN104406627B</t>
  </si>
  <si>
    <t>ZD-2017-KY13-1-677</t>
  </si>
  <si>
    <t>汪延成;席凯伦;梅德庆;梁观浩;陈子辰;</t>
  </si>
  <si>
    <t>柔性自支撑型的温差发电结构</t>
  </si>
  <si>
    <t>201410726269.8</t>
  </si>
  <si>
    <t>CN104410331B</t>
  </si>
  <si>
    <t>ZD-2017-KY13-1-633</t>
  </si>
  <si>
    <t>一种基于共轭偏置法的高速加工环形刀路生成方法</t>
  </si>
  <si>
    <t>201510121787.1</t>
  </si>
  <si>
    <t>2015-03-19</t>
  </si>
  <si>
    <t>CN104865892B</t>
  </si>
  <si>
    <t>ZD-2017-KY13-1-291</t>
  </si>
  <si>
    <t>基于簧片式解耦装置的三分量标准振动台</t>
  </si>
  <si>
    <t>201510019692.9</t>
  </si>
  <si>
    <t>CN104596720B</t>
  </si>
  <si>
    <t>ZD-2017-KY13-1-2236</t>
  </si>
  <si>
    <t>201610644758.8</t>
  </si>
  <si>
    <t>2016-08-05</t>
  </si>
  <si>
    <t>CN106236323B</t>
  </si>
  <si>
    <t>ZD-2017-KY13-1-1911</t>
  </si>
  <si>
    <t>尹俊</t>
  </si>
  <si>
    <t>尹俊;钮心嘉;戴光立;王宗焕;傅建中;</t>
  </si>
  <si>
    <t>三维打印用的支撑装置以及三维打印方法</t>
  </si>
  <si>
    <t>201610157030.2</t>
  </si>
  <si>
    <t>CN105711095B</t>
  </si>
  <si>
    <t>ZD-2017-KY13-1-1847</t>
  </si>
  <si>
    <t>沈洪垚;叶潇翔;孙嘉振;邹一飞;朱雨贺;</t>
  </si>
  <si>
    <t>一种自动钻铆机的多功能末端执行器</t>
  </si>
  <si>
    <t>201610156075.8</t>
  </si>
  <si>
    <t>2016-03-17</t>
  </si>
  <si>
    <t>CN105773632B</t>
  </si>
  <si>
    <t>ZD-2017-KY13-1-1890</t>
  </si>
  <si>
    <t>董辉跃</t>
  </si>
  <si>
    <t>机械工程学院-航空制造工程研究所</t>
  </si>
  <si>
    <t>柯映林;蒋君侠;柯臻铮;李江雄;董辉跃;黄浦缙;</t>
  </si>
  <si>
    <t>一种机翼壁板数字化定位方法以及定位装置</t>
  </si>
  <si>
    <t>201410127500.1</t>
  </si>
  <si>
    <t>2014-04-01</t>
  </si>
  <si>
    <t>2014-08-13</t>
  </si>
  <si>
    <t>CN103979118B</t>
  </si>
  <si>
    <t>ZD-2017-KY13-1-324</t>
  </si>
  <si>
    <t>柯映林</t>
  </si>
  <si>
    <t>王青;窦亚冬;柯映林;</t>
  </si>
  <si>
    <t>一种自动钻铆机的插钉压铆单元</t>
  </si>
  <si>
    <t>201610102187.5</t>
  </si>
  <si>
    <t>CN105618659B</t>
  </si>
  <si>
    <t>ZD-2017-KY13-1-1923</t>
  </si>
  <si>
    <t>柯映林;蒋君侠;柯臻铮;李江雄;董辉跃;章明;</t>
  </si>
  <si>
    <t>一种自动钻铆机送钉装置</t>
  </si>
  <si>
    <t>201610102574.9</t>
  </si>
  <si>
    <t>CN105665606B</t>
  </si>
  <si>
    <t>ZD-2017-KY13-1-1888</t>
  </si>
  <si>
    <t>柯映林;蒋君侠;柯臻铮;董辉跃;李江雄;黄浦缙;</t>
  </si>
  <si>
    <t>201410024755.5</t>
  </si>
  <si>
    <t>2014-01-20</t>
  </si>
  <si>
    <t>CN104786110B</t>
  </si>
  <si>
    <t>ZD-2017-KY13-1-2152</t>
  </si>
  <si>
    <t>余忠华</t>
  </si>
  <si>
    <t>机械工程学院-工业工程研究所</t>
  </si>
  <si>
    <t>余忠华;吴海曦;梅益铭;</t>
  </si>
  <si>
    <t>应用于中冷器芯子总成的焊剂喷涂装置</t>
  </si>
  <si>
    <t>201510608968.7</t>
  </si>
  <si>
    <t>CN105149723B</t>
  </si>
  <si>
    <t>ZD-2017-KY13-1-888</t>
  </si>
  <si>
    <t>周晓军</t>
  </si>
  <si>
    <t>王喆;胡娜;滕云浩;周晓军;</t>
  </si>
  <si>
    <t>201410080574.4</t>
  </si>
  <si>
    <t>CN104175093B</t>
  </si>
  <si>
    <t>ZD-2017-KY13-1-131</t>
  </si>
  <si>
    <t>余忠华;宋戈;</t>
  </si>
  <si>
    <t>一种组合式的圆柱形零件分选操纵机构</t>
  </si>
  <si>
    <t>201410727325.X</t>
  </si>
  <si>
    <t>CN104438144B</t>
  </si>
  <si>
    <t>ZD-2017-KY13-1-135</t>
  </si>
  <si>
    <t>一种套圈无心内圆磨削防烧伤支承装置</t>
  </si>
  <si>
    <t>201510513999.4</t>
  </si>
  <si>
    <t>2015-08-18</t>
  </si>
  <si>
    <t>CN105215798B</t>
  </si>
  <si>
    <t>ZD-2017-KY13-1-2140</t>
  </si>
  <si>
    <t>余忠华;梅益铭;</t>
  </si>
  <si>
    <t>一种基于数据挖掘的立磨运行调控系统及方法</t>
  </si>
  <si>
    <t>201710262112.8</t>
  </si>
  <si>
    <t>2017-04-20</t>
  </si>
  <si>
    <t>CN106990763B</t>
  </si>
  <si>
    <t>ZD-2017-KY13-1-1640</t>
  </si>
  <si>
    <t>万安平</t>
  </si>
  <si>
    <t>纪杨建;万安平;代风;张真;</t>
  </si>
  <si>
    <t>一种可放大夹紧力的钻头夹具</t>
  </si>
  <si>
    <t>201610045024.8</t>
  </si>
  <si>
    <t>2016-01-22</t>
  </si>
  <si>
    <t>CN105522414B</t>
  </si>
  <si>
    <t>ZD-2017-KY13-1-1207</t>
  </si>
  <si>
    <t>张树有</t>
  </si>
  <si>
    <t>张树有;朱国文;</t>
  </si>
  <si>
    <t>内螺纹旋风成型驱动装置</t>
  </si>
  <si>
    <t>201610008207.2</t>
  </si>
  <si>
    <t>CN105598536B</t>
  </si>
  <si>
    <t>ZD-2017-KY13-1-1016</t>
  </si>
  <si>
    <t>李凌丰</t>
  </si>
  <si>
    <t>李凌丰;翁旭;吕富珍;王伟;</t>
  </si>
  <si>
    <t>内螺纹旋风成型刀具装置</t>
  </si>
  <si>
    <t>201610009680.2</t>
  </si>
  <si>
    <t>CN105458423B</t>
  </si>
  <si>
    <t>ZD-2017-KY13-1-1366</t>
  </si>
  <si>
    <t>内螺纹旋风成型方法及装置</t>
  </si>
  <si>
    <t>201610009653.5</t>
  </si>
  <si>
    <t>CN105643019B</t>
  </si>
  <si>
    <t>ZD-2017-KY13-1-1367</t>
  </si>
  <si>
    <t>一种基于认知增益的数控机床改进设计方法及装置</t>
  </si>
  <si>
    <t>201410409469.0</t>
  </si>
  <si>
    <t>CN104181859B</t>
  </si>
  <si>
    <t>ZD-2017-KY13-1-915</t>
  </si>
  <si>
    <t>高速压力机上横梁可靠性设计方法</t>
  </si>
  <si>
    <t>201510079808.8</t>
  </si>
  <si>
    <t>CN104636563B</t>
  </si>
  <si>
    <t>ZD-2017-KY13-1-1502</t>
  </si>
  <si>
    <t>程锦</t>
  </si>
  <si>
    <t>程锦;吴震宇;刘振宇;谭建荣;</t>
  </si>
  <si>
    <t>考虑动态特性的高速压力机底座可靠性稳健设计方法</t>
  </si>
  <si>
    <t>201510082491.3</t>
  </si>
  <si>
    <t>CN104679956B</t>
  </si>
  <si>
    <t>ZD-2017-KY13-1-1647</t>
  </si>
  <si>
    <t>一种基于单一图像的数控机床设计模块三维模型检索方法</t>
  </si>
  <si>
    <t>201410567226.X</t>
  </si>
  <si>
    <t>2014-10-21</t>
  </si>
  <si>
    <t>CN104361347B</t>
  </si>
  <si>
    <t>ZD-2017-KY13-1-2074</t>
  </si>
  <si>
    <t>何再兴</t>
  </si>
  <si>
    <t>何再兴;赵昕玥;裘乐淼;张树有;</t>
  </si>
  <si>
    <t>考虑缺陷的大型透平膨胀机叶轮叶片结构优化设计方法</t>
  </si>
  <si>
    <t>201410596906.4</t>
  </si>
  <si>
    <t>2014-10-29</t>
  </si>
  <si>
    <t>CN104331553B</t>
  </si>
  <si>
    <t>ZD-2017-KY13-1-2048</t>
  </si>
  <si>
    <t>赵昕玥</t>
  </si>
  <si>
    <t>赵昕玥;尹娇妹;何再兴;张树有;徐敬华;</t>
  </si>
  <si>
    <t>一种基于电脑声卡的声级测量方法</t>
  </si>
  <si>
    <t>201410217959.0</t>
  </si>
  <si>
    <t>2014-05-22</t>
  </si>
  <si>
    <t>CN104034970B</t>
  </si>
  <si>
    <t>ZD-2017-KY13-1-1409</t>
  </si>
  <si>
    <t>李凌丰;</t>
  </si>
  <si>
    <t>能拟合人体躯干形态的类人型机器人</t>
  </si>
  <si>
    <t>201510765615.8</t>
  </si>
  <si>
    <t>2015-11-11</t>
  </si>
  <si>
    <t>CN105286157B</t>
  </si>
  <si>
    <t>ZD-2017-KY13-1-656</t>
  </si>
  <si>
    <t>李基拓</t>
  </si>
  <si>
    <t>李基拓;许豪灿;翁佳伟;张群星;陆国栋;</t>
  </si>
  <si>
    <t>曲面板坯自动钻孔机</t>
  </si>
  <si>
    <t>201510639353.0</t>
  </si>
  <si>
    <t>CN105171049B</t>
  </si>
  <si>
    <t>ZD-2017-KY13-1-1310</t>
  </si>
  <si>
    <t>程锦;周振栋;胡兆稳;</t>
  </si>
  <si>
    <t>一种基于关联激活模型的产品设计文档动态推送方法</t>
  </si>
  <si>
    <t>201510083676.6</t>
  </si>
  <si>
    <t>2015-02-15</t>
  </si>
  <si>
    <t>CN104615773B</t>
  </si>
  <si>
    <t>ZD-2017-KY13-1-1620</t>
  </si>
  <si>
    <t>张树有;梁野;高一聪;</t>
  </si>
  <si>
    <t>一种内腔钻孔多刀具加工装置</t>
  </si>
  <si>
    <t>201510430793.5</t>
  </si>
  <si>
    <t>CN105057738B</t>
  </si>
  <si>
    <t>ZD-2017-KY13-1-942</t>
  </si>
  <si>
    <t>一种塑料无模成型装置</t>
  </si>
  <si>
    <t>201510264837.1</t>
  </si>
  <si>
    <t>2015-05-22</t>
  </si>
  <si>
    <t>CN104890239B</t>
  </si>
  <si>
    <t>ZD-2017-KY13-1-614</t>
  </si>
  <si>
    <t>李凌丰;吕富珍;王伟;</t>
  </si>
  <si>
    <t>一种针阀调节喷嘴</t>
  </si>
  <si>
    <t>201510263726.9</t>
  </si>
  <si>
    <t>CN104924612B</t>
  </si>
  <si>
    <t>ZD-2017-KY13-1-617</t>
  </si>
  <si>
    <t>数控机床主轴零件的非定常寿命同步控制方法</t>
  </si>
  <si>
    <t>201510168581.4</t>
  </si>
  <si>
    <t>CN104778318B</t>
  </si>
  <si>
    <t>ZD-2017-KY13-1-1653</t>
  </si>
  <si>
    <t>基于区间的高速压力机滑块尺寸稳健设计方法</t>
  </si>
  <si>
    <t>201410145662.8</t>
  </si>
  <si>
    <t>2014-04-11</t>
  </si>
  <si>
    <t>CN103942375B</t>
  </si>
  <si>
    <t>ZD-2017-KY13-1-930</t>
  </si>
  <si>
    <t>一种汽轮发电机定子端部绕组固定结构方案综合评价方法</t>
  </si>
  <si>
    <t>201410145749.5</t>
  </si>
  <si>
    <t>CN103942602B</t>
  </si>
  <si>
    <t>ZD-2017-KY13-1-702</t>
  </si>
  <si>
    <t>程锦;林志强;胡炳涛;徐文强;谭建荣;</t>
  </si>
  <si>
    <t>液压注塑机的节能液压控制装置</t>
  </si>
  <si>
    <t>201410259836.3</t>
  </si>
  <si>
    <t>2014-06-12</t>
  </si>
  <si>
    <t>CN104029366B</t>
  </si>
  <si>
    <t>ZD-2017-KY13-1-851</t>
  </si>
  <si>
    <t>张树有;高彦哲;</t>
  </si>
  <si>
    <t>一种基于机器视觉的集成芯片管脚几何尺寸检测计算方法</t>
  </si>
  <si>
    <t>201410802987.9</t>
  </si>
  <si>
    <t>CN104574367B</t>
  </si>
  <si>
    <t>ZD-2017-KY13-1-911</t>
  </si>
  <si>
    <t>曾继平;李基拓;陆国栋;王贝;陈光;</t>
  </si>
  <si>
    <t>一种精馏塔气液分配器及其槽孔的构建方法</t>
  </si>
  <si>
    <t>201510784448.1</t>
  </si>
  <si>
    <t>2015-11-16</t>
  </si>
  <si>
    <t>CN105320814B</t>
  </si>
  <si>
    <t>ZD-2017-KY13-1-1612</t>
  </si>
  <si>
    <t>张树有;孙彦强;徐敬华;</t>
  </si>
  <si>
    <t>一种单驱动四指同步夹持的新型重载夹持装置</t>
  </si>
  <si>
    <t>201510157889.9</t>
  </si>
  <si>
    <t>2015-04-03</t>
  </si>
  <si>
    <t>CN104785702B</t>
  </si>
  <si>
    <t>ZD-2017-KY13-1-580</t>
  </si>
  <si>
    <t>刘振宇</t>
  </si>
  <si>
    <t>刘振宇;裘辿;谭建荣;薛兴雨;</t>
  </si>
  <si>
    <t>一种斜轴支撑装置</t>
  </si>
  <si>
    <t>201510335063.7</t>
  </si>
  <si>
    <t>2015-06-17</t>
  </si>
  <si>
    <t>CN105186761B</t>
  </si>
  <si>
    <t>ZD-2017-KY13-1-1022</t>
  </si>
  <si>
    <t>一种实现火焰分级利用的燃烧发电的方法</t>
  </si>
  <si>
    <t>201610242272.1</t>
  </si>
  <si>
    <t>2016-04-17</t>
  </si>
  <si>
    <t>CN105763142B</t>
  </si>
  <si>
    <t>ZD-2017-KY13-1-2097</t>
  </si>
  <si>
    <t>张彦威</t>
  </si>
  <si>
    <t>周志军;张彦威;王智化;周俊虎;黄镇宇;刘建忠;杨卫娟;程军;岑可法;</t>
  </si>
  <si>
    <t>固冲发动机含硼固体推进剂及Bi2O3的应用</t>
  </si>
  <si>
    <t>201410243595.3</t>
  </si>
  <si>
    <t>2014-06-03</t>
  </si>
  <si>
    <t>CN104030868B</t>
  </si>
  <si>
    <t>ZD-2017-KY13-1-9</t>
  </si>
  <si>
    <t>刘建忠</t>
  </si>
  <si>
    <t>刘建忠;周俊虎;张彦威;汪洋;杨卫娟;王智化;程军;周志军;黄镇宇;岑可法;</t>
  </si>
  <si>
    <t>用于SO3催化分解的铈铬复合氧化物催化剂及制备方法</t>
  </si>
  <si>
    <t>201410257514.5</t>
  </si>
  <si>
    <t>CN104028262B</t>
  </si>
  <si>
    <t>ZD-2017-KY13-1-56</t>
  </si>
  <si>
    <t>张彦威;周俊虎;岑可法;王智化;刘建忠;周志军;黄镇宇;杨卫娟;程军;</t>
  </si>
  <si>
    <t>一种双腔式太阳能驱动含碳物质反应方法及其装置</t>
  </si>
  <si>
    <t>201410759697.0</t>
  </si>
  <si>
    <t>CN104498092B</t>
  </si>
  <si>
    <t>ZD-2017-KY13-1-546</t>
  </si>
  <si>
    <t>肖刚</t>
  </si>
  <si>
    <t>肖刚;杨天锋;倪明江;骆仲泱;高翔;岑可法;方梦祥;周劲松;施正伦;程乐鸣;王勤辉;王树荣;余春江;王涛;郑成航;</t>
  </si>
  <si>
    <t>一种生物质导电炭中石墨微晶的测定方法</t>
  </si>
  <si>
    <t>201410743228.X</t>
  </si>
  <si>
    <t>CN104458485B</t>
  </si>
  <si>
    <t>ZD-2017-KY13-1-756</t>
  </si>
  <si>
    <t>肖刚;倪明江;骆仲泱;高翔;岑可法;方梦祥;周劲松;施正伦;程乐鸣;王勤辉;王树荣;余春江;</t>
  </si>
  <si>
    <t>一种固液全分离的固体管道输送装置及其输送方法</t>
  </si>
  <si>
    <t>201410347080.8</t>
  </si>
  <si>
    <t>CN104139983B</t>
  </si>
  <si>
    <t>ZD-2017-KY13-1-34</t>
  </si>
  <si>
    <t>陆胜勇</t>
  </si>
  <si>
    <t>陆胜勇;严建华;李晓东;池涌;李文娟;蒋旭光;王飞;黄群星;马增益;金余其;薄拯;倪明江;岑可法;</t>
  </si>
  <si>
    <t>一种煤水分离的固体管道输煤系统及其输送方法</t>
  </si>
  <si>
    <t>201410348077.8</t>
  </si>
  <si>
    <t>CN104139984B</t>
  </si>
  <si>
    <t>ZD-2017-KY13-1-33</t>
  </si>
  <si>
    <t>陆胜勇;严建华;李晓东;池涌;刘勇;蒋旭光;王飞;黄群星;马增益;金余其;薄拯;倪明江;岑可法;</t>
  </si>
  <si>
    <t>基于铝水反应的单透平热电联产系统及方法</t>
  </si>
  <si>
    <t>201510006579.7</t>
  </si>
  <si>
    <t>2015-01-07</t>
  </si>
  <si>
    <t>CN104577164B</t>
  </si>
  <si>
    <t>ZD-2017-KY13-1-7</t>
  </si>
  <si>
    <t>杨卫娟</t>
  </si>
  <si>
    <t>杨卫娟;王智化;刘建忠;张彦威;程军;周俊虎;黄镇宇;周志军;岑可法;</t>
  </si>
  <si>
    <t>一种抗菌型空气阴极的制备方法</t>
  </si>
  <si>
    <t>201510015498.3</t>
  </si>
  <si>
    <t>2015-01-13</t>
  </si>
  <si>
    <t>CN104577143B</t>
  </si>
  <si>
    <t>ZD-2017-KY13-1-96</t>
  </si>
  <si>
    <t>成少安</t>
  </si>
  <si>
    <t>成少安;刘伟凤;岑可法;</t>
  </si>
  <si>
    <t>一种液体燃料催化重整微型燃烧器</t>
  </si>
  <si>
    <t>201410458783.8</t>
  </si>
  <si>
    <t>2014-09-11</t>
  </si>
  <si>
    <t>CN104235839B</t>
  </si>
  <si>
    <t>ZD-2017-KY13-1-11</t>
  </si>
  <si>
    <t>杨卫娟;周俊虎;刘建忠;张彦威;王智化;程军;周志军;黄镇宇;岑可法;</t>
  </si>
  <si>
    <t>固液全分离的固体管道输送装置及其输送方法</t>
  </si>
  <si>
    <t>201410509696.0</t>
  </si>
  <si>
    <t>CN104229480B</t>
  </si>
  <si>
    <t>ZD-2017-KY13-1-2063</t>
  </si>
  <si>
    <t>陆胜勇;严建华;李晓东;池涌;李文娟;倪明江;岑可法;</t>
  </si>
  <si>
    <t>一种基于介质阻挡放电和PI纳米膜过滤的室内空气净化器</t>
  </si>
  <si>
    <t>201410636790.2</t>
  </si>
  <si>
    <t>2014-11-13</t>
  </si>
  <si>
    <t>CN104437020B</t>
  </si>
  <si>
    <t>ZD-2017-KY13-1-208</t>
  </si>
  <si>
    <t>高翔</t>
  </si>
  <si>
    <t>高翔;陈景欢;郑成航;骆仲泱;岑可法;倪明江;覃睿;沈之旸;曹飞飞;刘丁丁;施正伦;周劲松;</t>
  </si>
  <si>
    <t>用于垂直取样的粉尘等速取样装置</t>
  </si>
  <si>
    <t>201510050146.1</t>
  </si>
  <si>
    <t>CN104614205B</t>
  </si>
  <si>
    <t>ZD-2017-KY13-1-967</t>
  </si>
  <si>
    <t>杨建国</t>
  </si>
  <si>
    <t>杨建国;赵虹;赵敏;张清福;陈理帅;</t>
  </si>
  <si>
    <t>超声波改变湿藻细胞分形结构促进油脂萃取的方法</t>
  </si>
  <si>
    <t>201410815963.7</t>
  </si>
  <si>
    <t>CN104549684B</t>
  </si>
  <si>
    <t>ZD-2017-KY13-1-25</t>
  </si>
  <si>
    <t>程军</t>
  </si>
  <si>
    <t>程军;岑可法;刘建忠;周俊虎;黄镇宇;王智化;杨卫娟;张彦威;周志军;</t>
  </si>
  <si>
    <t>荧光显微筛检生长快和油脂高的微藻单细胞的方法</t>
  </si>
  <si>
    <t>201410844238.2</t>
  </si>
  <si>
    <t>CN104568881B</t>
  </si>
  <si>
    <t>ZD-2017-KY13-1-42</t>
  </si>
  <si>
    <t>程军;岑可法;周俊虎;刘建忠;杨卫娟;张彦威;黄镇宇;周志军;王智化;</t>
  </si>
  <si>
    <t>一种高浓度有机磷废液的处理系统及处理方法</t>
  </si>
  <si>
    <t>201510338954.8</t>
  </si>
  <si>
    <t>CN104976625B</t>
  </si>
  <si>
    <t>ZD-2017-KY13-1-481</t>
  </si>
  <si>
    <t>马增益;赵劲潮;严建华;池涌;李晓东;蒋旭光;黄群星;倪明江;岑可法;尤海辉;王月兰;陈超;张艺颗;</t>
  </si>
  <si>
    <t>具有焦油降解功能的U型固定床气化-催化反应装置</t>
  </si>
  <si>
    <t>201510129319.9</t>
  </si>
  <si>
    <t>CN104774650B</t>
  </si>
  <si>
    <t>ZD-2017-KY13-1-730</t>
  </si>
  <si>
    <t>黄群星</t>
  </si>
  <si>
    <t>黄群星;王汝佩;严建华;池涌;陆鹏;李晓东;蒋旭光;马增益;王飞;金余其;陆胜勇;</t>
  </si>
  <si>
    <t>机械化学结合水洗的飞灰高效低成本无害处置方法和系统</t>
  </si>
  <si>
    <t>201510391535.0</t>
  </si>
  <si>
    <t>2015-07-01</t>
  </si>
  <si>
    <t>CN105013798B</t>
  </si>
  <si>
    <t>ZD-2017-KY13-1-2042</t>
  </si>
  <si>
    <t>陆胜勇;严建华;李晓东;陈志良;蒋旭光;池涌;倪明江;岑可法;</t>
  </si>
  <si>
    <t>基于双波长的散射角自标定全场彩虹测量方法及装置</t>
  </si>
  <si>
    <t>201510402387.8</t>
  </si>
  <si>
    <t>CN105043946B</t>
  </si>
  <si>
    <t>ZD-2017-KY13-1-2123</t>
  </si>
  <si>
    <t>吴学成</t>
  </si>
  <si>
    <t>吴学成;岑可法;姜淏予;操凯霖;吴迎春;陈玲红;邱坤赞;</t>
  </si>
  <si>
    <t>一种连续两步法制取芳香烃液体燃料的方法及装置</t>
  </si>
  <si>
    <t>201510828874.0</t>
  </si>
  <si>
    <t>2015-11-25</t>
  </si>
  <si>
    <t>CN105439189B</t>
  </si>
  <si>
    <t>ZD-2017-KY13-1-373</t>
  </si>
  <si>
    <t>朱玲君</t>
  </si>
  <si>
    <t>王树荣;陈军昊;朱玲君;周劲松;骆仲泱;岑可法;</t>
  </si>
  <si>
    <t>一种太阳能聚光分频光催化污水处理方法和系统</t>
  </si>
  <si>
    <t>201510471612.3</t>
  </si>
  <si>
    <t>2015-08-05</t>
  </si>
  <si>
    <t>CN105129905B</t>
  </si>
  <si>
    <t>ZD-2017-KY13-1-1375</t>
  </si>
  <si>
    <t>肖刚;杨天锋;时冰伟;骆仲泱;李晨熙;杨张斯豪;严梦玲;胡拓;宋尚书;孙锴;吴佳佳;</t>
  </si>
  <si>
    <t>采用颗粒冲刷清灰的线板式高温静电除尘装置及其方法</t>
  </si>
  <si>
    <t>201510483443.5</t>
  </si>
  <si>
    <t>CN105057109B</t>
  </si>
  <si>
    <t>ZD-2017-KY13-1-1137</t>
  </si>
  <si>
    <t>肖刚;杨光;倪明江;骆仲泱;高翔;岑可法;方梦祥;周劲松;施正伦;程乐鸣;王勤辉;王树荣;余春江;王涛;郑成航;</t>
  </si>
  <si>
    <t>采用颗粒冲刷清灰的线管式高温静电除尘装置及清灰方法</t>
  </si>
  <si>
    <t>201510482550.6</t>
  </si>
  <si>
    <t>CN105080715B</t>
  </si>
  <si>
    <t>ZD-2017-KY13-1-940</t>
  </si>
  <si>
    <t>一种基于电磁感应加热铁基催化剂的废弃物气化气提质装置及其方法</t>
  </si>
  <si>
    <t>201510186100.2</t>
  </si>
  <si>
    <t>2015-04-20</t>
  </si>
  <si>
    <t>CN104818053B</t>
  </si>
  <si>
    <t>ZD-2017-KY13-1-1185</t>
  </si>
  <si>
    <t>黄群星;杜锦才;唐一菁;陆鹏;王汝佩;池涌;严建华;</t>
  </si>
  <si>
    <t>一种低飞灰排放的炉内烟气再循环污泥颗粒焚烧炉</t>
  </si>
  <si>
    <t>201510409452.X</t>
  </si>
  <si>
    <t>2015-07-13</t>
  </si>
  <si>
    <t>CN104964288B</t>
  </si>
  <si>
    <t>ZD-2017-KY13-1-957</t>
  </si>
  <si>
    <t>黄群星;于奔;周国顺;薄拯;王飞;蒋旭光;池涌;严建华;</t>
  </si>
  <si>
    <t>一种用于压制型煤的液压成型装置及其控制方法</t>
  </si>
  <si>
    <t>201510225207.3</t>
  </si>
  <si>
    <t>2015-05-05</t>
  </si>
  <si>
    <t>CN104875417B</t>
  </si>
  <si>
    <t>ZD-2017-KY13-1-8</t>
  </si>
  <si>
    <t>陆胜勇;严建华;李晓东;池涌;李文娟;黄群星;蒋旭光;王飞;倪明江;岑可法;</t>
  </si>
  <si>
    <t>一种滞后对象时间补偿控制方法</t>
  </si>
  <si>
    <t>201510310329.2</t>
  </si>
  <si>
    <t>CN104932470B</t>
  </si>
  <si>
    <t>ZD-2017-KY13-1-606</t>
  </si>
  <si>
    <t>王月兰;唐义军;马增益;尤海辉;严建华;倪明江;沈跃良;颜祝明;罗建明;岑可法;</t>
  </si>
  <si>
    <t>用于硝汞协同控制的催化剂及制备方法</t>
  </si>
  <si>
    <t>201380077252.8</t>
  </si>
  <si>
    <t>2013-12-11</t>
  </si>
  <si>
    <t>ZD-2017-KY13-1-2131</t>
  </si>
  <si>
    <t>高翔;骆仲泱;岑可法;倪明江;宋浩;吴卫红;余鸿敏;徐甸;</t>
  </si>
  <si>
    <t>一种基于颗粒的塔式太阳能热发电的丝网保温方法及装置</t>
  </si>
  <si>
    <t>201610135869.6</t>
  </si>
  <si>
    <t>2016-03-10</t>
  </si>
  <si>
    <t>ZD-2017-KY13-1-1484</t>
  </si>
  <si>
    <t>肖刚;倪明江;骆仲泱;高翔;岑可法;方梦祥;周劲松;施正伦;程乐鸣;王勤辉;王树荣;余春江;王涛;郑成航;</t>
  </si>
  <si>
    <t>循环流化床生活垃圾焚烧锅炉床温预测方法及系统</t>
  </si>
  <si>
    <t>201610611569.0</t>
  </si>
  <si>
    <t>2016-07-29</t>
  </si>
  <si>
    <t>CN106224939B</t>
  </si>
  <si>
    <t xml:space="preserve">ZD-2017-KY13-1-1381 </t>
  </si>
  <si>
    <t>尤海辉;马增益;唐义军;王月兰;倪明江;严建华;</t>
  </si>
  <si>
    <t>基于NOx反馈和储氨预测的SCR催化器老化判定方法</t>
  </si>
  <si>
    <t>201410334298.X</t>
  </si>
  <si>
    <t>2014-07-14</t>
  </si>
  <si>
    <t>CN104234802B</t>
  </si>
  <si>
    <t>ZD-2017-KY13-1-775</t>
  </si>
  <si>
    <t>姚栋伟</t>
  </si>
  <si>
    <t>能源工程学院-动力机械及车辆工程研究所</t>
  </si>
  <si>
    <t>姚栋伟;吴锋;魏铼;戴佳伟;李杏文;干旭波;</t>
  </si>
  <si>
    <t>一种用于内燃发电增程式电动车的整车能量管理控制器</t>
  </si>
  <si>
    <t>201410362483.X</t>
  </si>
  <si>
    <t>CN104175896B</t>
  </si>
  <si>
    <t>ZD-2017-KY13-1-785</t>
  </si>
  <si>
    <t>姚栋伟;吴锋;张翀;范港;蒋建华;</t>
  </si>
  <si>
    <t>一种通用的传感器信号诊断和容错方法</t>
  </si>
  <si>
    <t>201410444910.9</t>
  </si>
  <si>
    <t>2014-09-03</t>
  </si>
  <si>
    <t>CN104329169B</t>
  </si>
  <si>
    <t>ZD-2017-KY13-1-807</t>
  </si>
  <si>
    <t>周文华</t>
  </si>
  <si>
    <t>周文华,聂飞,王科杰;</t>
  </si>
  <si>
    <t>一种电控汽车执行器故障诊断与容错控制的方法</t>
  </si>
  <si>
    <t>201410445455.4</t>
  </si>
  <si>
    <t>CN104269813B</t>
  </si>
  <si>
    <t>ZD-2017-KY13-1-1479</t>
  </si>
  <si>
    <t>周文华;王科杰;聂飞;郭修其;</t>
  </si>
  <si>
    <t>激光点火液体燃料燃烧机</t>
  </si>
  <si>
    <t>201410626942.0</t>
  </si>
  <si>
    <t>2014-11-10</t>
  </si>
  <si>
    <t>CN104456554B</t>
  </si>
  <si>
    <t>ZD-2017-KY13-1-126</t>
  </si>
  <si>
    <t>熊树生</t>
  </si>
  <si>
    <t>熊树生;孙亚博;李伟;毛彬滔;黄晓波;王英辉;郭宝圣;</t>
  </si>
  <si>
    <t>基于空气质量评估的汽车乘客舱空气调节装置及其方法</t>
  </si>
  <si>
    <t>201510744218.2</t>
  </si>
  <si>
    <t>2015-11-04</t>
  </si>
  <si>
    <t>CN105329069B</t>
  </si>
  <si>
    <t>ZD-2017-KY13-1-1230</t>
  </si>
  <si>
    <t>黄瑞</t>
  </si>
  <si>
    <t>俞小莉;陈元梁;黄瑞;刘震涛;黄钰期;李儒男;陈俊玄;夏立峰;蒋平灶;</t>
  </si>
  <si>
    <t>一种涡轮增压发动机压缩空气回收及补气系统及其方法</t>
  </si>
  <si>
    <t>201410576934.X</t>
  </si>
  <si>
    <t>CN104500213B</t>
  </si>
  <si>
    <t>ZD-2017-KY13-1-671</t>
  </si>
  <si>
    <t>俞小莉</t>
  </si>
  <si>
    <t>俞小莉;樊之鹏;王雷;徐焕祥;窦文博;李道飞;</t>
  </si>
  <si>
    <t>气动发动机电液驱动全可变气门机构及全可变实现方法</t>
  </si>
  <si>
    <t>201410587995.6</t>
  </si>
  <si>
    <t>CN104454065B</t>
  </si>
  <si>
    <t>ZD-2017-KY13-1-765</t>
  </si>
  <si>
    <t>黄瑞;陈俊玄;樊之鹏;窦文博;徐焕祥;王雷;俞小莉;李道飞;</t>
  </si>
  <si>
    <t>可变冲程气动内燃混合动力发动机及其运行方法</t>
  </si>
  <si>
    <t>201410588012.0</t>
  </si>
  <si>
    <t>CN104454158B</t>
  </si>
  <si>
    <t>ZD-2017-KY13-1-1032</t>
  </si>
  <si>
    <t>俞小莉;窦文博;陈俊玄;黄瑞;徐焕祥;王雷;樊之鹏;李道飞;</t>
  </si>
  <si>
    <t>用于内燃机补给水箱的精确压力平衡阀门及其控制方法</t>
  </si>
  <si>
    <t>201410626905.X</t>
  </si>
  <si>
    <t>CN104405940B</t>
  </si>
  <si>
    <t>ZD-2017-KY13-1-763</t>
  </si>
  <si>
    <t>朱绍鹏</t>
  </si>
  <si>
    <t>朱绍鹏;王藤强;</t>
  </si>
  <si>
    <t>双缸快速压缩膨胀燃烧机及其方法</t>
  </si>
  <si>
    <t>201510149068.0</t>
  </si>
  <si>
    <t>CN104808118B</t>
  </si>
  <si>
    <t>ZD-2017-KY13-1-1227</t>
  </si>
  <si>
    <t>许沧粟</t>
  </si>
  <si>
    <t>许沧粟;胡洋洋;麻剑;谢阳;罗麒元;王洪涛;刘阳训;周旋;</t>
  </si>
  <si>
    <t>采用固液相变储热器的发动机冷却液余热利用暖机系统及其方法</t>
  </si>
  <si>
    <t>201510305792.8</t>
  </si>
  <si>
    <t>CN104989548B</t>
  </si>
  <si>
    <t>ZD-2017-KY13-1-1042</t>
  </si>
  <si>
    <t>黄瑞;李儒男;黄钰期;刘震涛;陈俊玄;陈元梁;俞小莉;夏立峰;蒋平灶;</t>
  </si>
  <si>
    <t>一种压缩空气发动机全可变进排气机构及其方法</t>
  </si>
  <si>
    <t>201510396637.1</t>
  </si>
  <si>
    <t>CN104989458B</t>
  </si>
  <si>
    <t>ZD-2017-KY13-1-1411</t>
  </si>
  <si>
    <t>黄瑞;魏巍;俞小莉;陈俊玄;刘震涛;汪绍斌;许建青;魏鑫;陈思南;郭震;</t>
  </si>
  <si>
    <t>一种基于分体冷却及反向冷却的发动机智能冷却系统及控制方法</t>
  </si>
  <si>
    <t>201510970669.8</t>
  </si>
  <si>
    <t>CN105422247B</t>
  </si>
  <si>
    <t>ZD-2017-KY13-1-1702</t>
  </si>
  <si>
    <t>俞小莉;陈晓强;黄瑞;刘震涛;黄钰期;孙正;奕冬;陆永升;</t>
  </si>
  <si>
    <t>一种带可控风门的多风扇冷却模块及控制方法</t>
  </si>
  <si>
    <t>201710005392.4</t>
  </si>
  <si>
    <t>CN106627043B</t>
  </si>
  <si>
    <t>ZD-2017-KY13-1-1340</t>
  </si>
  <si>
    <t>石海民;黄瑞;俞小莉;</t>
  </si>
  <si>
    <t>一种选择性催化还原技术SCR催化剂的评价方法</t>
  </si>
  <si>
    <t>201510518378.5</t>
  </si>
  <si>
    <t>CN105136971B</t>
  </si>
  <si>
    <t>ZD-2017-KY13-1-184</t>
  </si>
  <si>
    <t>吴锋</t>
  </si>
  <si>
    <t>李杏文;吴锋;姚栋伟;魏铼;干旭波;戴佳伟;</t>
  </si>
  <si>
    <t>多功能故障信号模拟装置</t>
  </si>
  <si>
    <t>201410398152.1</t>
  </si>
  <si>
    <t>CN104155887B</t>
  </si>
  <si>
    <t>ZD-2017-KY13-1-779</t>
  </si>
  <si>
    <t>吴锋;毛子通;杨国青;李红;姚栋伟;黄智奇;</t>
  </si>
  <si>
    <t>一种带有功率调节辅助装置的卸载式柴油机尾气模拟系统</t>
  </si>
  <si>
    <t>201510043101.1</t>
  </si>
  <si>
    <t>CN104596771B</t>
  </si>
  <si>
    <t>ZD-2017-KY13-1-183</t>
  </si>
  <si>
    <t>魏铼;吴锋;姚栋伟;李俊杰;戴佳伟;李杏文;干旭波;</t>
  </si>
  <si>
    <t>一种气体发动机在线混合可燃气体的方法</t>
  </si>
  <si>
    <t>201410563059.1</t>
  </si>
  <si>
    <t>CN104405509B</t>
  </si>
  <si>
    <t>ZD-2017-KY13-1-754</t>
  </si>
  <si>
    <t>何海斌;吴锋;姚栋伟;陈科平;刘晓晨;</t>
  </si>
  <si>
    <t>带有阻隔流动的声功传输部件的多级回热式制冷机</t>
  </si>
  <si>
    <t>201610013498.4</t>
  </si>
  <si>
    <t>CN105509361B</t>
  </si>
  <si>
    <t>ZD-2017-KY13-1-1867</t>
  </si>
  <si>
    <t>甘智华</t>
  </si>
  <si>
    <t>能源工程学院-制冷与低温研究所</t>
  </si>
  <si>
    <t>王博;甘智华;尹成厚;郭永祥;王建军;</t>
  </si>
  <si>
    <t>采用阻隔流动的声功传输部件的回热器及脉管制冷机</t>
  </si>
  <si>
    <t>201610012845.1</t>
  </si>
  <si>
    <t>CN105509375B</t>
  </si>
  <si>
    <t>ZD-2017-KY13-1-1868</t>
  </si>
  <si>
    <t>王博;王龙一;甘智华;尹成厚;郭永祥;王建军;</t>
  </si>
  <si>
    <t>一种空气净化装置以及使用该装置的公交亭</t>
  </si>
  <si>
    <t>201410446944.1</t>
  </si>
  <si>
    <t>2014-09-04</t>
  </si>
  <si>
    <t>CN104279627B</t>
  </si>
  <si>
    <t>ZD-2017-KY13-1-341</t>
  </si>
  <si>
    <t>陈琪</t>
  </si>
  <si>
    <t>陈琪;潘庆磊;贾启明;邓震乾;赵源;巨菡芝;李启章;赵定乾;</t>
  </si>
  <si>
    <t>一种可回收的硫酰氟杀毒灭虫系统</t>
  </si>
  <si>
    <t>201410639925.0</t>
  </si>
  <si>
    <t>CN104430267B</t>
  </si>
  <si>
    <t>ZD-2017-KY13-1-250</t>
  </si>
  <si>
    <t>张绍志</t>
  </si>
  <si>
    <t>张绍志;黄根生;卢衡;陈光明;</t>
  </si>
  <si>
    <t>一种中间冷却式的两级吸收式制冷系统</t>
  </si>
  <si>
    <t>201510028904.X</t>
  </si>
  <si>
    <t>CN104567078B</t>
  </si>
  <si>
    <t>ZD-2017-KY13-1-357</t>
  </si>
  <si>
    <t>何一坚</t>
  </si>
  <si>
    <t>何一坚;王祎;蒋云云;李荣;陈凯;</t>
  </si>
  <si>
    <t>热能驱动的具有导流器的环路行波热声热泵</t>
  </si>
  <si>
    <t>201410526732.4</t>
  </si>
  <si>
    <t>2014-10-09</t>
  </si>
  <si>
    <t>CN104315748B</t>
  </si>
  <si>
    <t>ZD-2017-KY13-1-646</t>
  </si>
  <si>
    <t>金滔</t>
  </si>
  <si>
    <t>金滔;杨睿;黄迦乐;汤珂;</t>
  </si>
  <si>
    <t>一种无循环泵式蒸气增压朗肯循环发电系统的控制方法</t>
  </si>
  <si>
    <t>201510001210.7</t>
  </si>
  <si>
    <t>CN104713071B</t>
  </si>
  <si>
    <t>ZD-2017-KY13-1-392</t>
  </si>
  <si>
    <t>张胜;何一坚;吴杰;王祎;李荣;陈光明;唐黎明;</t>
  </si>
  <si>
    <t>一种无循环泵式蒸气增压系统的控制方法</t>
  </si>
  <si>
    <t>201510004695.5</t>
  </si>
  <si>
    <t>CN104731130B</t>
  </si>
  <si>
    <t>ZD-2017-KY13-1-238</t>
  </si>
  <si>
    <t>张胜;何一坚;吴杰;李荣;王祎;陈光明;唐黎明;</t>
  </si>
  <si>
    <t>一种无循环泵式蒸气增压喷射制冷系统的控制方法</t>
  </si>
  <si>
    <t>201510004649.5</t>
  </si>
  <si>
    <t>CN104654687B</t>
  </si>
  <si>
    <t>ZD-2017-KY13-1-245</t>
  </si>
  <si>
    <t>何一坚;张胜;李荣;王祎;陈光明;唐黎明;</t>
  </si>
  <si>
    <t>一种可达卡诺效率的多级级联型脉管制冷机及制冷方法</t>
  </si>
  <si>
    <t>201510070312.4</t>
  </si>
  <si>
    <t>CN104613664B</t>
  </si>
  <si>
    <t>ZD-2017-KY13-1-205</t>
  </si>
  <si>
    <t>甘智华;王龙一;植晓琴;王建军;陶轩;尹成厚;孙潇;王邦旭;</t>
  </si>
  <si>
    <t>一种级数可调的多级级联型脉管制冷机</t>
  </si>
  <si>
    <t>201510070694.0</t>
  </si>
  <si>
    <t>CN104697231B</t>
  </si>
  <si>
    <t>ZD-2017-KY13-1-297</t>
  </si>
  <si>
    <t>王龙一;甘智华;王建军;植晓琴;尹成厚;陶轩;孙潇;王邦旭;</t>
  </si>
  <si>
    <t>一种套管密封组件</t>
  </si>
  <si>
    <t>201510148141.2</t>
  </si>
  <si>
    <t>CN104832646B</t>
  </si>
  <si>
    <t>ZD-2017-KY13-1-360</t>
  </si>
  <si>
    <t>张小斌</t>
  </si>
  <si>
    <t>张小斌;徐璐;陈建业;</t>
  </si>
  <si>
    <t>一种跨临界循环与两级吸收式热泵联产的复合热泵系统</t>
  </si>
  <si>
    <t>201510395706.7</t>
  </si>
  <si>
    <t>2015-07-03</t>
  </si>
  <si>
    <t>CN105004095B</t>
  </si>
  <si>
    <t>ZD-2017-KY13-1-478</t>
  </si>
  <si>
    <t>何一坚;王祎;李荣;蒋云云;</t>
  </si>
  <si>
    <t>基于闭式吸湿溶液再生的真空冷冻干燥设备及方法</t>
  </si>
  <si>
    <t>201510361109.2</t>
  </si>
  <si>
    <t>2015-06-28</t>
  </si>
  <si>
    <t>CN104930819B</t>
  </si>
  <si>
    <t>ZD-2017-KY13-1-1212</t>
  </si>
  <si>
    <t>张绍志;罗介霖;姚玉芳;陈光明;</t>
  </si>
  <si>
    <t>一种防呼吸效应结霜的冷柜系统</t>
  </si>
  <si>
    <t>201510277721.1</t>
  </si>
  <si>
    <t>2015-05-27</t>
  </si>
  <si>
    <t>CN104864656B</t>
  </si>
  <si>
    <t>ZD-2017-KY13-1-482</t>
  </si>
  <si>
    <t>唐黎明</t>
  </si>
  <si>
    <t>陈光明;</t>
  </si>
  <si>
    <t>一种面向对象的低温冷凝可视化实验装置</t>
  </si>
  <si>
    <t>201510407896.X</t>
  </si>
  <si>
    <t>CN104992606B</t>
  </si>
  <si>
    <t>ZD-2017-KY13-1-1806</t>
  </si>
  <si>
    <t>邱利民</t>
  </si>
  <si>
    <t>邱利民;唐媛;白杨;</t>
  </si>
  <si>
    <t>一种风力驱动的冷暖两用室温调节系统</t>
  </si>
  <si>
    <t>201510423785.8</t>
  </si>
  <si>
    <t>CN105066497B</t>
  </si>
  <si>
    <t>ZD-2017-KY13-1-451</t>
  </si>
  <si>
    <t>王勤</t>
  </si>
  <si>
    <t>曾昭赟;王勤;田在鑫;赵晨曦;王世宽;</t>
  </si>
  <si>
    <t>一种冬夏两用的跨临界空调与平流式海水淡化联产系统</t>
  </si>
  <si>
    <t>201510305751.9</t>
  </si>
  <si>
    <t>2015-06-04</t>
  </si>
  <si>
    <t>CN105036226B</t>
  </si>
  <si>
    <t>ZD-2017-KY13-1-1878</t>
  </si>
  <si>
    <t>何一坚;徐喆;朱学海;陈凯;毛佳文;沈佳慧;李荣;</t>
  </si>
  <si>
    <t>利用余热余压自供富氧空气的节能高炉系统</t>
  </si>
  <si>
    <t>201510306714.X</t>
  </si>
  <si>
    <t>2015-06-05</t>
  </si>
  <si>
    <t>CN104930865B</t>
  </si>
  <si>
    <t>ZD-2017-KY13-1-222</t>
  </si>
  <si>
    <t>余柳;余柳;李博;李博;赵怡然;赵怡然;孙樾;孙樾;吴舒琴;吴舒琴;袁林俊;袁林俊;周霞;周霞;王勤;王勤;</t>
  </si>
  <si>
    <t>一种减小热交换的自平衡加压式液体比热容测量装置和方法</t>
  </si>
  <si>
    <t>201510430139.4</t>
  </si>
  <si>
    <t>CN105021648B</t>
  </si>
  <si>
    <t>ZD-2017-KY13-1-521</t>
  </si>
  <si>
    <t>何一坚;沈旭柱;代民权;高能;陈光明;</t>
  </si>
  <si>
    <t>一种动态自适应空调控制系统</t>
  </si>
  <si>
    <t>201510315576.1</t>
  </si>
  <si>
    <t>CN104990207B</t>
  </si>
  <si>
    <t>ZD-2017-KY13-1-1883</t>
  </si>
  <si>
    <t>徐象国</t>
  </si>
  <si>
    <t>徐象国;魏琦;罗增宇;詹思成;刘啸;张生瑜;</t>
  </si>
  <si>
    <t>低温制冷机阀组及GM型脉管制冷机</t>
  </si>
  <si>
    <t>201510341544.9</t>
  </si>
  <si>
    <t>CN104949403B</t>
  </si>
  <si>
    <t>ZD-2017-KY13-1-305</t>
  </si>
  <si>
    <t>邱利民;金光鲜;甘智华;王建军;黄宸;</t>
  </si>
  <si>
    <t>一种氦四回热器及带有该回热器的低温制冷机</t>
  </si>
  <si>
    <t>201510340357.9</t>
  </si>
  <si>
    <t>CN104949401B</t>
  </si>
  <si>
    <t>ZD-2017-KY13-1-429</t>
  </si>
  <si>
    <t>一种可控制润滑油循环量的气液分离器和控制方法</t>
  </si>
  <si>
    <t>201510499533.3</t>
  </si>
  <si>
    <t>CN105115204B</t>
  </si>
  <si>
    <t>ZD-2017-KY13-1-1787</t>
  </si>
  <si>
    <t>魏晋;张蔚琳;唐黎明;陈琪;陈光明;</t>
  </si>
  <si>
    <t>一种能源回收自清洁的垃圾输送系统</t>
  </si>
  <si>
    <t>201510540732.4</t>
  </si>
  <si>
    <t>CN105217229B</t>
  </si>
  <si>
    <t>ZD-2017-KY13-1-1906</t>
  </si>
  <si>
    <t>徐象国;孙强;张一帆;赵晨曦;鲍静涵;朱兆杰;</t>
  </si>
  <si>
    <t>一种用于汽车空调的环保型制冷剂及其制备方法</t>
  </si>
  <si>
    <t>201410131446.8</t>
  </si>
  <si>
    <t>2014-04-02</t>
  </si>
  <si>
    <t>CN103965836B</t>
  </si>
  <si>
    <t>ZD-2017-KY13-1-388</t>
  </si>
  <si>
    <t>韩晓红</t>
  </si>
  <si>
    <t>韩晓红;袁晓蓉;管文洁;杨璋璋;徐象国;鹿丁;陈光明;</t>
  </si>
  <si>
    <t>一种流体泵及流体输送方法</t>
  </si>
  <si>
    <t>201510029320.4</t>
  </si>
  <si>
    <t>2015-01-21</t>
  </si>
  <si>
    <t>CN104675654B</t>
  </si>
  <si>
    <t>ZD-2017-KY13-1-791</t>
  </si>
  <si>
    <t>孙大明</t>
  </si>
  <si>
    <t>孙大明;沈惬;程章展;张冲;</t>
  </si>
  <si>
    <t>水平热力管道保温层下沉检测方法</t>
  </si>
  <si>
    <t>201510043224.5</t>
  </si>
  <si>
    <t>CN104634316B</t>
  </si>
  <si>
    <t>ZD-2017-KY13-1-766</t>
  </si>
  <si>
    <t>孙大明;赵旭;沈惬;章杰;于连海;苏乐;</t>
  </si>
  <si>
    <t>一种与回热式制冷机气耦合的JT节流制冷机</t>
  </si>
  <si>
    <t>201510193416.4</t>
  </si>
  <si>
    <t>2015-04-22</t>
  </si>
  <si>
    <t>CN104792056B</t>
  </si>
  <si>
    <t>ZD-2017-KY13-1-443</t>
  </si>
  <si>
    <t>刘东立;甘智华;陶轩;孙潇;郭永祥;韩东阳;王建军;</t>
  </si>
  <si>
    <t>无油低震动GM型脉管制冷机</t>
  </si>
  <si>
    <t>201510193420.0</t>
  </si>
  <si>
    <t>CN104764238B</t>
  </si>
  <si>
    <t>ZD-2017-KY13-1-294</t>
  </si>
  <si>
    <t>刘东立;甘智华;陶轩;郭永祥;孙潇;韩东阳;王建军;</t>
  </si>
  <si>
    <t>即热即冷式跨临界循环自动售货装置及其供货方法</t>
  </si>
  <si>
    <t>201510643850.8</t>
  </si>
  <si>
    <t>2015-10-08</t>
  </si>
  <si>
    <t>CN105222470B</t>
  </si>
  <si>
    <t>ZD-2017-KY13-1-1788</t>
  </si>
  <si>
    <t>何一坚;周逸凡;祁云;何林锋;</t>
  </si>
  <si>
    <t>一种液体除湿联合涡流管的低温气流输出装置及粉碎系统</t>
  </si>
  <si>
    <t>201510844670.6</t>
  </si>
  <si>
    <t>2015-11-27</t>
  </si>
  <si>
    <t>CN105498462B</t>
  </si>
  <si>
    <t>ZD-2017-KY13-1-1907</t>
  </si>
  <si>
    <t>何一坚;徐佳晨;黄国斌;杨旭东;吴世豪;宋洁;陈光明;方宇;</t>
  </si>
  <si>
    <t>一种间接测量线性压缩机弹簧刚度和动子质量的方法</t>
  </si>
  <si>
    <t>201510222714.1</t>
  </si>
  <si>
    <t>2015-05-04</t>
  </si>
  <si>
    <t>CN104895776B</t>
  </si>
  <si>
    <t>ZD-2017-KY13-1-258</t>
  </si>
  <si>
    <t>王龙一;甘智华;尹成厚;植晓琴;王建军;金泽远;</t>
  </si>
  <si>
    <t>间接测量线性压缩机电机比推力和机械阻尼系数的方法</t>
  </si>
  <si>
    <t>201510223274.1</t>
  </si>
  <si>
    <t>CN104948442B</t>
  </si>
  <si>
    <t>ZD-2017-KY13-1-423</t>
  </si>
  <si>
    <t>甘智华;王龙一;植晓琴;尹成厚;王建军;金泽远;</t>
  </si>
  <si>
    <t>斯特林循环和蒸气压缩制冷循环直接耦合的制冷机及方法</t>
  </si>
  <si>
    <t>201510269444.X</t>
  </si>
  <si>
    <t>CN104913541B</t>
  </si>
  <si>
    <t>ZD-2017-KY13-1-1107</t>
  </si>
  <si>
    <t>孙大明;张宁;蔡亚超;徐雅;张冲;沈惬;乔鑫;</t>
  </si>
  <si>
    <t>一种货物存储与制冷加热功能分离的热泵型自动售货机</t>
  </si>
  <si>
    <t>201510570423.1</t>
  </si>
  <si>
    <t>CN105096460B</t>
  </si>
  <si>
    <t>ZD-2017-KY13-1-1884</t>
  </si>
  <si>
    <t>何一坚;冯思睿;郑柘炀;林虹宇;徐佳晨;</t>
  </si>
  <si>
    <t>一种空调与平流式海水淡化装置联产的方法及系统</t>
  </si>
  <si>
    <t>201510305492.X</t>
  </si>
  <si>
    <t>CN104944494B</t>
  </si>
  <si>
    <t>ZD-2017-KY13-1-1882</t>
  </si>
  <si>
    <t>何一坚;蒋云云;毛佳文;沈佳慧;徐喆;朱学海;陈光明;</t>
  </si>
  <si>
    <t>一种跨临界空调与海水淡化联产系统</t>
  </si>
  <si>
    <t>201510303887.6</t>
  </si>
  <si>
    <t>CN105000610B</t>
  </si>
  <si>
    <t>ZD-2017-KY13-1-383</t>
  </si>
  <si>
    <t>何一坚;陈凯;毛佳文;沈佳慧;徐喆;朱学海;陈光明;李荣;</t>
  </si>
  <si>
    <t>一种跨临界空调与平流式海水淡化联产系统</t>
  </si>
  <si>
    <t>201510304088.0</t>
  </si>
  <si>
    <t>CN105110399B</t>
  </si>
  <si>
    <t>ZD-2017-KY13-1-1822</t>
  </si>
  <si>
    <t>何一坚;李荣;陈凯;毛佳文;沈佳慧;徐喆;朱学海;陈光明;</t>
  </si>
  <si>
    <t>机械切换保温复温模式的低温保存装置</t>
  </si>
  <si>
    <t>201510315590.1</t>
  </si>
  <si>
    <t>CN104938475B</t>
  </si>
  <si>
    <t>ZD-2017-KY13-1-365</t>
  </si>
  <si>
    <t>张绍志;</t>
  </si>
  <si>
    <t>一种提高热量利用效率的自动售货机</t>
  </si>
  <si>
    <t>201510112657.1</t>
  </si>
  <si>
    <t>CN104732659B</t>
  </si>
  <si>
    <t>ZD-2017-KY13-1-1820</t>
  </si>
  <si>
    <t>邱利民;荣杨一鸣;王建军;</t>
  </si>
  <si>
    <t>一种喷嘴可调式蒸汽喷射器</t>
  </si>
  <si>
    <t>201510078145.8</t>
  </si>
  <si>
    <t>CN104675760B</t>
  </si>
  <si>
    <t>ZD-2017-KY13-1-298</t>
  </si>
  <si>
    <t>何一坚;张吉;李佳碧;蒋云云;王祎;</t>
  </si>
  <si>
    <t>一种冬夏两用型车载太阳能利用装置</t>
  </si>
  <si>
    <t>201510121761.7</t>
  </si>
  <si>
    <t>CN104742693B</t>
  </si>
  <si>
    <t>ZD-2017-KY13-1-237</t>
  </si>
  <si>
    <t>韩晓红;王学会;郑豪策;鹿丁;方一波;陈光明;</t>
  </si>
  <si>
    <t>一种自密封低温流体可视化装置</t>
  </si>
  <si>
    <t>201510136432.X</t>
  </si>
  <si>
    <t>CN104879583B</t>
  </si>
  <si>
    <t>ZD-2017-KY13-1-239</t>
  </si>
  <si>
    <t>张小斌;朱佳凯;赵东方;</t>
  </si>
  <si>
    <t>一种基于并联调节的显热蓄热式直接蒸汽发生系统及方法</t>
  </si>
  <si>
    <t>201610318705.7</t>
  </si>
  <si>
    <t>CN106016219B</t>
  </si>
  <si>
    <t>ZD-2017-KY13-1-1641</t>
  </si>
  <si>
    <t>张良</t>
  </si>
  <si>
    <t>能源工程学院-热工与动力系统研究所</t>
  </si>
  <si>
    <t>张良;王涛;王宇飞;范利武;郑梦莲;俞自涛;胡亚才;</t>
  </si>
  <si>
    <t>一种基于串联调节的显热蓄热式直接蒸汽发生系统及方法</t>
  </si>
  <si>
    <t>201610323747.X</t>
  </si>
  <si>
    <t>CN105953202B</t>
  </si>
  <si>
    <t>ZD-2017-KY13-1-1659</t>
  </si>
  <si>
    <t>一种基于间歇性高温烟气的蓄热式余热发电系统及方法</t>
  </si>
  <si>
    <t>201610266132.8</t>
  </si>
  <si>
    <t>CN105863760B</t>
  </si>
  <si>
    <t>ZD-2017-KY13-1-1389</t>
  </si>
  <si>
    <t>张晓鹏;王宇飞;张良;王涛;</t>
  </si>
  <si>
    <t>一种发电机组运行参数测量传感器故障诊断方法及系统</t>
  </si>
  <si>
    <t>201410618162.1</t>
  </si>
  <si>
    <t>2014-11-05</t>
  </si>
  <si>
    <t>CN104390657B</t>
  </si>
  <si>
    <t>ZD-2017-KY13-1-1928</t>
  </si>
  <si>
    <t>陈坚红</t>
  </si>
  <si>
    <t>陈坚红;李鸿坤;盛德仁;李蔚;</t>
  </si>
  <si>
    <t>一种汽轮机通流部分故障诊断方法</t>
  </si>
  <si>
    <t>201410385051.0</t>
  </si>
  <si>
    <t>CN104142254B</t>
  </si>
  <si>
    <t>ZD-2017-KY13-1-17</t>
  </si>
  <si>
    <t>李蔚</t>
  </si>
  <si>
    <t>李蔚;盛德仁;陈坚红;俞芸萝;</t>
  </si>
  <si>
    <t>一种湿蒸汽湿度的光声学测量方法与装置</t>
  </si>
  <si>
    <t>201310753834.5</t>
  </si>
  <si>
    <t>2013-12-30</t>
  </si>
  <si>
    <t>CN103760109B</t>
  </si>
  <si>
    <t>ZD-2017-KY13-1-436</t>
  </si>
  <si>
    <t>陈坚红;盛德仁;李蔚;程元;</t>
  </si>
  <si>
    <t>一种湿蒸汽湿度的光声差动测量方法与装置</t>
  </si>
  <si>
    <t>201310753685.2</t>
  </si>
  <si>
    <t>CN103760108B</t>
  </si>
  <si>
    <t>ZD-2017-KY13-1-207</t>
  </si>
  <si>
    <t>一种太阳能辅助再热回热热力发电系统及减排扩容方法</t>
  </si>
  <si>
    <t>201410708950.X</t>
  </si>
  <si>
    <t>2014-12-01</t>
  </si>
  <si>
    <t>CN104595136B</t>
  </si>
  <si>
    <t>ZD-2017-KY13-1-1481</t>
  </si>
  <si>
    <t>张晓鹏;张良;华蒙;王宇飞;陆海;范利武;俞自涛;胡亚才;</t>
  </si>
  <si>
    <t>一种适用于光热沸腾的改性膨胀石墨材料的制备方法</t>
  </si>
  <si>
    <t>201510339712.0</t>
  </si>
  <si>
    <t>CN104986756B</t>
  </si>
  <si>
    <t>ZD-2017-KY13-1-625</t>
  </si>
  <si>
    <t>张良;王思瑶;吴声豪;章楠豪;杨骥琦;籍婷;陆燕宁;朱春;</t>
  </si>
  <si>
    <t>一种基于吸光沸腾的太阳能海水淡化装置及方法</t>
  </si>
  <si>
    <t>201510516784.8</t>
  </si>
  <si>
    <t>CN105129891B</t>
  </si>
  <si>
    <t>ZD-2017-KY13-1-1306</t>
  </si>
  <si>
    <t>张良;章楠豪;华蒙;胡亚才;俞自涛;</t>
  </si>
  <si>
    <t>一种基于吸光沸腾的聚光加热装置及其聚光改善方法</t>
  </si>
  <si>
    <t>201510516912.9</t>
  </si>
  <si>
    <t>CN105042889B</t>
  </si>
  <si>
    <t>ZD-2017-KY13-1-673</t>
  </si>
  <si>
    <t>章楠豪;张良;华蒙;胡亚才;俞自涛;</t>
  </si>
  <si>
    <t>一种智慧型沸腾表面及其调控沸腾方法</t>
  </si>
  <si>
    <t>201610103638.7</t>
  </si>
  <si>
    <t>2016-02-25</t>
  </si>
  <si>
    <t>CN105716467B</t>
  </si>
  <si>
    <t>ZD-2017-KY13-1-1715</t>
  </si>
  <si>
    <t>张良;王宇飞;范利武;华蒙;李佳琦;俞自涛;胡亚才;</t>
  </si>
  <si>
    <t>固-液相变材料熔化传热性能参数测试系统及其方法</t>
  </si>
  <si>
    <t>201510398484.4</t>
  </si>
  <si>
    <t>CN105004749B</t>
  </si>
  <si>
    <t>ZD-2017-KY13-1-1190</t>
  </si>
  <si>
    <t>范利武</t>
  </si>
  <si>
    <t>范利武;朱子钦;曾轶;刘闵婕;金虹庆;俞自涛;胡亚才;</t>
  </si>
  <si>
    <t>固-液相变材料凝固传热性能参数测试装置及其方法</t>
  </si>
  <si>
    <t>201510890399.X</t>
  </si>
  <si>
    <t>CN105548245B</t>
  </si>
  <si>
    <t>ZD-2017-KY13-1-1709</t>
  </si>
  <si>
    <t>范利武;冯飙;朱子钦;曾轶;刘闵婕;金虹庆;俞自涛;胡亚才;</t>
  </si>
  <si>
    <t>一种气固两相换热储热型太阳能集热系统及方法</t>
  </si>
  <si>
    <t>201610364741.7</t>
  </si>
  <si>
    <t>CN106052159B</t>
  </si>
  <si>
    <t>ZD-2017-KY13-1-1574</t>
  </si>
  <si>
    <t>张良;张晓鹏;华蒙;王宇飞;胡亚才;</t>
  </si>
  <si>
    <t>用于微电网中多功能并网逆变器并联的群体智能控制方法</t>
  </si>
  <si>
    <t>201510916005.3</t>
  </si>
  <si>
    <t>2015-12-10</t>
  </si>
  <si>
    <t>CN105391071B</t>
  </si>
  <si>
    <t>ZD-2017-KY13-1-2086</t>
  </si>
  <si>
    <t>杨欢</t>
  </si>
  <si>
    <t>电气工程学院-电机及其控制研究所</t>
  </si>
  <si>
    <t>程冲;杨欢;汤胜清;金磊;赵荣祥;</t>
  </si>
  <si>
    <t>一种基于磁场定向控制的电机转子故障诊断方法</t>
  </si>
  <si>
    <t>201410448260.5</t>
  </si>
  <si>
    <t>CN104280682B</t>
  </si>
  <si>
    <t>ZD-2017-KY13-1-488</t>
  </si>
  <si>
    <t>黄进</t>
  </si>
  <si>
    <t>黄进;侯招文;赵力航;刘赫;</t>
  </si>
  <si>
    <t>基于改进粒子群算法的异步电机关键状态信息跟踪方法</t>
  </si>
  <si>
    <t>201410539036.7</t>
  </si>
  <si>
    <t>2014-10-14</t>
  </si>
  <si>
    <t>CN104362927B</t>
  </si>
  <si>
    <t>ZD-2017-KY13-1-585</t>
  </si>
  <si>
    <t>黄进;陈嘉豪;赵力航;侯招文;刘赫;王彤;</t>
  </si>
  <si>
    <t>一种并网变换器的反推直接功率控制方法</t>
  </si>
  <si>
    <t>201410724400.7</t>
  </si>
  <si>
    <t>CN104617593B</t>
  </si>
  <si>
    <t>ZD-2017-KY13-1-414</t>
  </si>
  <si>
    <t>孙丹</t>
  </si>
  <si>
    <t>孙丹;王霄鹤;方扬;邓伦杰;</t>
  </si>
  <si>
    <t>一种DFIG的反推直接功率控制方法</t>
  </si>
  <si>
    <t>201410725644.7</t>
  </si>
  <si>
    <t>CN104539210B</t>
  </si>
  <si>
    <t>ZD-2017-KY13-1-271</t>
  </si>
  <si>
    <t>一种抑制共母线单边可控开绕组永磁电机系统电流过零点波动的控制方法</t>
  </si>
  <si>
    <t>201510245194.6</t>
  </si>
  <si>
    <t>CN104852657B</t>
  </si>
  <si>
    <t>ZD-2017-KY13-1-426</t>
  </si>
  <si>
    <t>年珩</t>
  </si>
  <si>
    <t>年珩;周义杰;</t>
  </si>
  <si>
    <t>一种计及三次谐波反电势抑制共母线开绕组永磁电机系统零序电流的控制方法</t>
  </si>
  <si>
    <t>201510246427.4</t>
  </si>
  <si>
    <t>CN104883108B</t>
  </si>
  <si>
    <t>ZD-2017-KY13-1-1782</t>
  </si>
  <si>
    <t>一种不平衡电网下基于矩阵变换器的PMSG比例积分谐振控制方法</t>
  </si>
  <si>
    <t>201510414047.7</t>
  </si>
  <si>
    <t>CN105024608B</t>
  </si>
  <si>
    <t>ZD-2017-KY13-1-470</t>
  </si>
  <si>
    <t>年珩;李龙奇;</t>
  </si>
  <si>
    <t>一种不平衡电网电压下基于矩阵变换器励磁的DFIG控制方法</t>
  </si>
  <si>
    <t>201510412239.4</t>
  </si>
  <si>
    <t>CN105024607B</t>
  </si>
  <si>
    <t>ZD-2017-KY13-1-332</t>
  </si>
  <si>
    <t>年珩;何峪嵩;</t>
  </si>
  <si>
    <t>一种综合考虑电机电流和电压的转子故障诊断方法</t>
  </si>
  <si>
    <t>201510107397.9</t>
  </si>
  <si>
    <t>CN104777396B</t>
  </si>
  <si>
    <t>ZD-2017-KY13-1-1062</t>
  </si>
  <si>
    <t>黄进;侯招文;刘赫;赵力航;王彤;陈嘉豪;</t>
  </si>
  <si>
    <t>一种变频器驱动感应电机定子匝间短路故障诊断方法</t>
  </si>
  <si>
    <t>201510006703.X</t>
  </si>
  <si>
    <t>CN104597367B</t>
  </si>
  <si>
    <t>ZD-2017-KY13-1-1069</t>
  </si>
  <si>
    <t>黄进;刘赫;侯招文;王彤;赵力航;</t>
  </si>
  <si>
    <t>用于在线消除电磁式电流互感器剩磁的退磁电路及方法</t>
  </si>
  <si>
    <t>201510575054.5</t>
  </si>
  <si>
    <t>CN105118606B</t>
  </si>
  <si>
    <t>ZD-2017-KY13-1-106</t>
  </si>
  <si>
    <t>郑太英</t>
  </si>
  <si>
    <t>郑太英;胡恩德;杨欢;赵荣祥;</t>
  </si>
  <si>
    <t>一种畸变电网下双馈异步风力发电机基于反推控制的定子谐波电流抑制方法</t>
  </si>
  <si>
    <t>201510295324.7</t>
  </si>
  <si>
    <t>2015-06-01</t>
  </si>
  <si>
    <t>CN104967379B</t>
  </si>
  <si>
    <t>ZD-2017-KY13-1-1783</t>
  </si>
  <si>
    <t>孙丹;熊平化;</t>
  </si>
  <si>
    <t>一种基于电压切割法的低开关损耗开绕组永磁同步电机系统控制方法</t>
  </si>
  <si>
    <t>201510122085.5</t>
  </si>
  <si>
    <t>CN104753428B</t>
  </si>
  <si>
    <t>ZD-2017-KY13-1-359</t>
  </si>
  <si>
    <t>孙丹;林斌;</t>
  </si>
  <si>
    <t>一种基于电压切割法的开绕组永磁同步电机系统控制方法</t>
  </si>
  <si>
    <t>201510121920.3</t>
  </si>
  <si>
    <t>CN104753419B</t>
  </si>
  <si>
    <t>ZD-2017-KY13-1-396</t>
  </si>
  <si>
    <t>一种基于电压切割法的开绕组永磁同步电机系统弱磁控制方法</t>
  </si>
  <si>
    <t>201510121756.6</t>
  </si>
  <si>
    <t>CN104753418B</t>
  </si>
  <si>
    <t>ZD-2017-KY13-1-419</t>
  </si>
  <si>
    <t>一种电力电缆护套的功率损耗计算方法</t>
  </si>
  <si>
    <t>201410503619.4</t>
  </si>
  <si>
    <t>CN104267253B</t>
  </si>
  <si>
    <t>ZD-2017-KY13-1-218</t>
  </si>
  <si>
    <t>徐政</t>
  </si>
  <si>
    <t>电气工程学院-电力系统及其自动化研究所</t>
  </si>
  <si>
    <t>徐政;林勇;肖亮;</t>
  </si>
  <si>
    <t>一种电力系统并行化轨迹灵敏度获取方法</t>
  </si>
  <si>
    <t>201410203928.X</t>
  </si>
  <si>
    <t>2014-05-14</t>
  </si>
  <si>
    <t>CN104036118B</t>
  </si>
  <si>
    <t>ZD-2017-KY13-1-1128</t>
  </si>
  <si>
    <t>江全元</t>
  </si>
  <si>
    <t>耿光超;江全元;李志浩;</t>
  </si>
  <si>
    <t>一种基于实时动态等值的电力系统快速暂态稳定仿真方法</t>
  </si>
  <si>
    <t>201510835473.8</t>
  </si>
  <si>
    <t>2015-11-26</t>
  </si>
  <si>
    <t>CN105375475B</t>
  </si>
  <si>
    <t>ZD-2017-KY13-1-1609</t>
  </si>
  <si>
    <t>王建全</t>
  </si>
  <si>
    <t>王建全;高一凡;肖谭南;</t>
  </si>
  <si>
    <t>一种能够抑制次同步谐振的发电系统中旁路阻尼滤波器的参数整定方法</t>
  </si>
  <si>
    <t>201510350906.0</t>
  </si>
  <si>
    <t>CN105098769B</t>
  </si>
  <si>
    <t>ZD-2017-KY13-1-457</t>
  </si>
  <si>
    <t>徐政;王世佳;</t>
  </si>
  <si>
    <t>一种优化直流配电网潮流的控制方法</t>
  </si>
  <si>
    <t>201510698876.2</t>
  </si>
  <si>
    <t>2015-10-23</t>
  </si>
  <si>
    <t>CN105262077B</t>
  </si>
  <si>
    <t>ZD-2017-KY13-1-1402</t>
  </si>
  <si>
    <t>徐习东</t>
  </si>
  <si>
    <t>徐习东;董荣森;马骏超;赵宇明;刘国伟;</t>
  </si>
  <si>
    <t>一种具有直流故障穿越能力的串联混合型双极直流输电系统</t>
  </si>
  <si>
    <t>201510530173.9</t>
  </si>
  <si>
    <t>CN105162155B</t>
  </si>
  <si>
    <t>ZD-2017-KY13-1-1879</t>
  </si>
  <si>
    <t>徐政;王世佳;肖晃庆;</t>
  </si>
  <si>
    <t>一种MMC桥臂电抗器电感值的选取方法</t>
  </si>
  <si>
    <t>201510454500.7</t>
  </si>
  <si>
    <t>CN105024577B</t>
  </si>
  <si>
    <t>ZD-2017-KY13-1-498</t>
  </si>
  <si>
    <t>徐政;肖晃庆;张哲任;唐庚;</t>
  </si>
  <si>
    <t>一种基于综合成本模型的电网规划方案优选方法</t>
  </si>
  <si>
    <t>201510078922.9</t>
  </si>
  <si>
    <t>CN104680254B</t>
  </si>
  <si>
    <t>ZD-2017-KY13-1-1585</t>
  </si>
  <si>
    <t>王慧芳</t>
  </si>
  <si>
    <t>王慧芳;许巍;何奔腾;</t>
  </si>
  <si>
    <t>一种直流储能监测调控教学平台</t>
  </si>
  <si>
    <t>201510302116.5</t>
  </si>
  <si>
    <t>CN105047052B</t>
  </si>
  <si>
    <t>ZD-2017-KY13-1-1386</t>
  </si>
  <si>
    <t>李子仪;徐习东;</t>
  </si>
  <si>
    <t>一种多时间尺度约束下平抑功率波动的简化约束方法</t>
  </si>
  <si>
    <t>201510939569.9</t>
  </si>
  <si>
    <t>2015-12-15</t>
  </si>
  <si>
    <t>CN105429158B</t>
  </si>
  <si>
    <t>ZD-2017-KY13-1-1607</t>
  </si>
  <si>
    <t>江全元;刘文龙;汪海蛟;</t>
  </si>
  <si>
    <t>一种具有直流故障清除能力的换流站及其控制方法</t>
  </si>
  <si>
    <t>201510122582.5</t>
  </si>
  <si>
    <t>2015-03-20</t>
  </si>
  <si>
    <t>CN104767185B</t>
  </si>
  <si>
    <t>ZD-2017-KY13-1-516</t>
  </si>
  <si>
    <t>徐政;许烽;张哲任;</t>
  </si>
  <si>
    <t>一种模块化多电平换流器的交叉型子模块结构</t>
  </si>
  <si>
    <t>201510124229.0</t>
  </si>
  <si>
    <t>CN104779825B</t>
  </si>
  <si>
    <t>ZD-2017-KY13-1-420</t>
  </si>
  <si>
    <t>201410648804.2</t>
  </si>
  <si>
    <t>2014-11-14</t>
  </si>
  <si>
    <t>CN104836223B</t>
  </si>
  <si>
    <t>郭瑞鹏;</t>
  </si>
  <si>
    <t>一种考虑多种闭锁模态的基于全桥子模块MMC的等效仿真方法</t>
  </si>
  <si>
    <t>201510516122.0</t>
  </si>
  <si>
    <t>2017-12-08</t>
  </si>
  <si>
    <t>CN105117543B</t>
  </si>
  <si>
    <t>ZD-2017-KY13-1-1927</t>
  </si>
  <si>
    <t>徐政;刘高任;肖晃庆;唐庚;</t>
  </si>
  <si>
    <t>一种不对称双定子圆筒型永磁直线电机</t>
  </si>
  <si>
    <t>201510010254.6</t>
  </si>
  <si>
    <t>CN104578635B</t>
  </si>
  <si>
    <t>ZD-2017-KY13-1-415</t>
  </si>
  <si>
    <t>卢琴芬</t>
  </si>
  <si>
    <t>电气工程学院-航天电气及微特电机研究所</t>
  </si>
  <si>
    <t>卢琴芬;诸自强;</t>
  </si>
  <si>
    <t>一种基于母线电流采样的开关磁阻电机系统及其绕组电流获取方法</t>
  </si>
  <si>
    <t>201510122275.7</t>
  </si>
  <si>
    <t>CN104767430B</t>
  </si>
  <si>
    <t>ZD-2017-KY13-1-1875</t>
  </si>
  <si>
    <t>吴建华</t>
  </si>
  <si>
    <t>甘醇;吴建华;王宁;孙庆国;杨仕友;胡义华;王晓明;</t>
  </si>
  <si>
    <t>一种新型双向气隙磁场的磁性齿轮</t>
  </si>
  <si>
    <t>201510023829.8</t>
  </si>
  <si>
    <t>2015-01-16</t>
  </si>
  <si>
    <t>CN104578689B</t>
  </si>
  <si>
    <t>ZD-2017-KY13-1-539</t>
  </si>
  <si>
    <t>方攸同</t>
  </si>
  <si>
    <t>印欣;方攸同;福义涛;黄晓艳;马吉恩;张健;</t>
  </si>
  <si>
    <t>一种适用于小功率风电变流器的参数可调的实时监控方法</t>
  </si>
  <si>
    <t>201510881185.6</t>
  </si>
  <si>
    <t>2015-12-03</t>
  </si>
  <si>
    <t>CN105305499B</t>
  </si>
  <si>
    <t>ZD-2017-KY13-1-1707</t>
  </si>
  <si>
    <t>沈燚明;卢琴芬;陈轶;姚艺华;</t>
  </si>
  <si>
    <t>一种小功率风电变流器组网时的实时监控方法</t>
  </si>
  <si>
    <t>201510880610.X</t>
  </si>
  <si>
    <t>CN105337312B</t>
  </si>
  <si>
    <t>ZD-2017-KY13-1-1020</t>
  </si>
  <si>
    <t>一种基于转矩分配函数在线修正的SRM转矩脉动最小化控制方法</t>
  </si>
  <si>
    <t>201510746142.7</t>
  </si>
  <si>
    <t>2015-11-05</t>
  </si>
  <si>
    <t>CN105305894B</t>
  </si>
  <si>
    <t>ZD-2017-KY13-1-1833</t>
  </si>
  <si>
    <t>孙庆国;吴建华;甘醇;王宁;沈梦杰;王京;</t>
  </si>
  <si>
    <t>一种智能风扇</t>
  </si>
  <si>
    <t>201510111751.5</t>
  </si>
  <si>
    <t>CN104832444B</t>
  </si>
  <si>
    <t>ZD-2017-KY13-1-515</t>
  </si>
  <si>
    <t>沈建新</t>
  </si>
  <si>
    <t>徐心愿;王俊杰;钱佳佳;沈建新;</t>
  </si>
  <si>
    <t>一种带智能沐浴头的节水热水器</t>
  </si>
  <si>
    <t>201410691312.1</t>
  </si>
  <si>
    <t>CN104534675B</t>
  </si>
  <si>
    <t>ZD-2017-KY13-1-941</t>
  </si>
  <si>
    <t>孙毅;方攸同;</t>
  </si>
  <si>
    <t>一种单侧桥臂倍频驱动的三电平开关功率放大器</t>
  </si>
  <si>
    <t>201510375362.3</t>
  </si>
  <si>
    <t>CN105048838B</t>
  </si>
  <si>
    <t>ZD-2017-KY13-1-1686</t>
  </si>
  <si>
    <t>祝长生</t>
  </si>
  <si>
    <t>祝长生;于洁;毛川;</t>
  </si>
  <si>
    <t>一种磁悬浮平衡梁实验装置</t>
  </si>
  <si>
    <t>201510263017.0</t>
  </si>
  <si>
    <t>CN104867393B</t>
  </si>
  <si>
    <t>ZD-2017-KY13-1-440</t>
  </si>
  <si>
    <t>祝长生;</t>
  </si>
  <si>
    <t>用于电机转子温升实时测量的空心共轴对拖电机试验台</t>
  </si>
  <si>
    <t>201510147290.7</t>
  </si>
  <si>
    <t>CN104776939B</t>
  </si>
  <si>
    <t>ZD-2017-KY13-1-944</t>
  </si>
  <si>
    <t>方攸同;徐登辉;周晶;黄晓艳;马吉恩;张健;张凯贺;张丽慧;</t>
  </si>
  <si>
    <t>共轴高速永磁同步电机互馈测试平台</t>
  </si>
  <si>
    <t>201510147268.2</t>
  </si>
  <si>
    <t>CN104777425B</t>
  </si>
  <si>
    <t>ZD-2017-KY13-1-1109</t>
  </si>
  <si>
    <t>方攸同;周汉秦;黄晓艳;</t>
  </si>
  <si>
    <t>一种具有变宽度调磁齿的磁性齿轮</t>
  </si>
  <si>
    <t>201510023839.1</t>
  </si>
  <si>
    <t>CN104578690B</t>
  </si>
  <si>
    <t>ZD-2017-KY13-1-734</t>
  </si>
  <si>
    <t>基于等离子体磁场推进的金属粉末喷射装置</t>
  </si>
  <si>
    <t>201510403821.4</t>
  </si>
  <si>
    <t>CN104947102B</t>
  </si>
  <si>
    <t>ZD-2017-KY13-1-943</t>
  </si>
  <si>
    <t>方攸同;何磊杰;梁斯庄;黄晓艳;马吉恩;张健;刘嘉斌;周晶;</t>
  </si>
  <si>
    <t>小型飞行器安全开关</t>
  </si>
  <si>
    <t>201410406890.6</t>
  </si>
  <si>
    <t>2014-08-19</t>
  </si>
  <si>
    <t>CN104202028B</t>
  </si>
  <si>
    <t>ZD-2017-KY13-1-919</t>
  </si>
  <si>
    <t>林振智</t>
  </si>
  <si>
    <t>电气工程学院-电力经济与信息化研究所</t>
  </si>
  <si>
    <t>黄夏楠;林振智;</t>
  </si>
  <si>
    <t>一种快速模糊粗糙集短期负荷预测方法</t>
  </si>
  <si>
    <t>201410443464.X</t>
  </si>
  <si>
    <t>CN104239968B</t>
  </si>
  <si>
    <t>ZD-2017-KY13-1-1239</t>
  </si>
  <si>
    <t>郭创新</t>
  </si>
  <si>
    <t>詹俊鹏;郭创新;黄刚;</t>
  </si>
  <si>
    <t>一种市场环境下电力系统多目标检修优化方法</t>
  </si>
  <si>
    <t>201410442784.3</t>
  </si>
  <si>
    <t>CN104217255B</t>
  </si>
  <si>
    <t>ZD-2017-KY13-1-1135</t>
  </si>
  <si>
    <t>詹俊鹏;郭创新;李志;</t>
  </si>
  <si>
    <t>一种变电站全停事故下的配电网供电恢复方法</t>
  </si>
  <si>
    <t>201510608011.2</t>
  </si>
  <si>
    <t>CN105226642B</t>
  </si>
  <si>
    <t>ZD-2017-KY13-1-1344</t>
  </si>
  <si>
    <t>李丰伟;龚向阳;王威;谢宇哲;华建良;王波;王晴;虞殷树;李志;焦昊;施鹏佳;郭创新;何宇;邬秀玲;华宇肖;</t>
  </si>
  <si>
    <t>基于RT-LAB的微电网半数字半实物实时仿真系统</t>
  </si>
  <si>
    <t>201410535831.9</t>
  </si>
  <si>
    <t>2014-10-11</t>
  </si>
  <si>
    <t>CN104298127B</t>
  </si>
  <si>
    <t>ZD-2017-KY13-1-695</t>
  </si>
  <si>
    <t>辛焕海</t>
  </si>
  <si>
    <t>张永池;李穗鹏;侯佳佐;章雷其;辛焕海;</t>
  </si>
  <si>
    <t>35kV变电站防止误送电的方法</t>
  </si>
  <si>
    <t>201510022120.6</t>
  </si>
  <si>
    <t>CN104734027B</t>
  </si>
  <si>
    <t>ZD-2017-KY13-1-904</t>
  </si>
  <si>
    <t>陈哲;郭创新;</t>
  </si>
  <si>
    <t>一种针对下垂控制逆变器的增强型限流控制方法</t>
  </si>
  <si>
    <t>201510711593.7</t>
  </si>
  <si>
    <t>CN105356783B</t>
  </si>
  <si>
    <t>ZD-2017-KY13-1-1395</t>
  </si>
  <si>
    <t>辛焕海;章雷其;黄林彬;乐程毅;甘德强;</t>
  </si>
  <si>
    <t>一种抑制下垂控制逆变器暂态虚拟功角曲线偏移的控制方法</t>
  </si>
  <si>
    <t>201510712175.X</t>
  </si>
  <si>
    <t>CN105356781B</t>
  </si>
  <si>
    <t>ZD-2017-KY13-1-1396</t>
  </si>
  <si>
    <t>一种交直流混联多馈入直流受端电网强度获得方法</t>
  </si>
  <si>
    <t>201510570235.9</t>
  </si>
  <si>
    <t>CN105071447B</t>
  </si>
  <si>
    <t>ZD-2017-KY13-1-877</t>
  </si>
  <si>
    <t>辛焕海;章枫;</t>
  </si>
  <si>
    <t>功率交换节点及中压配电网主动潮流控制电网与控制方法</t>
  </si>
  <si>
    <t>201510322713.4</t>
  </si>
  <si>
    <t>2015-06-14</t>
  </si>
  <si>
    <t>CN104934972B</t>
  </si>
  <si>
    <t>ZD-2017-KY13-1-1046</t>
  </si>
  <si>
    <t>江道灼</t>
  </si>
  <si>
    <t>梁一桥;黄帅;江道灼;</t>
  </si>
  <si>
    <t>一种基于大数据挖掘技术的配电网可靠供电能力评估方法</t>
  </si>
  <si>
    <t>201510908552.7</t>
  </si>
  <si>
    <t>CN105470951B</t>
  </si>
  <si>
    <t>ZD-2017-KY13-1-1349</t>
  </si>
  <si>
    <t>章禹;楼贤嗣;何迪;朱振华;郭创新;</t>
  </si>
  <si>
    <t>一种实现多维度感知虚拟交互的系统和方法</t>
  </si>
  <si>
    <t>201310085951.9</t>
  </si>
  <si>
    <t>2013-03-17</t>
  </si>
  <si>
    <t>CN103823551B</t>
  </si>
  <si>
    <t>ZD-2017-KY13-1-2177</t>
  </si>
  <si>
    <t>孟濬;陈啸;刘琼;</t>
  </si>
  <si>
    <t>一种多角度一次成像的拍摄装置</t>
  </si>
  <si>
    <t>201310555014.5</t>
  </si>
  <si>
    <t>2013-11-10</t>
  </si>
  <si>
    <t>CN104635345B</t>
  </si>
  <si>
    <t>ZD-2017-KY13-1-2178</t>
  </si>
  <si>
    <t>孟濬;张燃;刘琼;</t>
  </si>
  <si>
    <t>基于广义量子超声陷阱的颗粒物聚集方法、聚集处理方法和聚集处理系统</t>
  </si>
  <si>
    <t>201410216588.4</t>
  </si>
  <si>
    <t>CN104689674B</t>
  </si>
  <si>
    <t>ZD-2017-KY13-1-2179</t>
  </si>
  <si>
    <t>孟濬;陈啸;傅幼萍;</t>
  </si>
  <si>
    <t>基于超声波的三维空间成像交互方法及系统</t>
  </si>
  <si>
    <t>201410217954.8</t>
  </si>
  <si>
    <t>CN104699235B</t>
  </si>
  <si>
    <t>ZD-2017-KY13-1-2204</t>
  </si>
  <si>
    <t>一种动态直接呈现图像的方法和系统</t>
  </si>
  <si>
    <t>201410216890.X</t>
  </si>
  <si>
    <t>CN104688265B</t>
  </si>
  <si>
    <t>ZD-2017-KY13-1-166</t>
  </si>
  <si>
    <t>孟濬;陈啸;张燃;傅幼萍;</t>
  </si>
  <si>
    <t>一种棋牌游戏交互辅助装置及方法</t>
  </si>
  <si>
    <t>201310747254.5</t>
  </si>
  <si>
    <t>2013-12-28</t>
  </si>
  <si>
    <t>CN104288993B</t>
  </si>
  <si>
    <t>ZD-2017-KY13-1-2194</t>
  </si>
  <si>
    <t>孟濬;张燃;黄晨;刘琼;</t>
  </si>
  <si>
    <t>一种多功能乐器同步互动系统和方法</t>
  </si>
  <si>
    <t>201410023754.9</t>
  </si>
  <si>
    <t>2014-01-19</t>
  </si>
  <si>
    <t>CN103729062B</t>
  </si>
  <si>
    <t>ZD-2017-KY13-1-172</t>
  </si>
  <si>
    <t>孟濬;蒋浩华;刘琼;</t>
  </si>
  <si>
    <t>一种非固定的手环式脉搏采集系统及采集方法</t>
  </si>
  <si>
    <t>201310596583.4</t>
  </si>
  <si>
    <t>2013-11-21</t>
  </si>
  <si>
    <t>CN104622439B</t>
  </si>
  <si>
    <t>ZD-2017-KY13-1-168</t>
  </si>
  <si>
    <t>结合移动节点速度信息和目标方位角信息的静态目标定位方法</t>
  </si>
  <si>
    <t>201410809200.1</t>
  </si>
  <si>
    <t>CN104677354B</t>
  </si>
  <si>
    <t>ZD-2017-KY13-1-355</t>
  </si>
  <si>
    <t>ZHIYUN LIN</t>
  </si>
  <si>
    <t>ZHIYUN LIN;林澈;颜钢锋;</t>
  </si>
  <si>
    <t>基于距离测量的多移动节点实现协同目标定位的方法</t>
  </si>
  <si>
    <t>201410808294.0</t>
  </si>
  <si>
    <t>CN104535963B</t>
  </si>
  <si>
    <t>ZD-2017-KY13-1-317</t>
  </si>
  <si>
    <t>一种内轮与外轮相分离的转速可控的吸引性磁悬浮轮子</t>
  </si>
  <si>
    <t>201510664426.1</t>
  </si>
  <si>
    <t>CN105216545B</t>
  </si>
  <si>
    <t>ZD-2017-KY13-1-1012</t>
  </si>
  <si>
    <t>孟濬;许文媛;</t>
  </si>
  <si>
    <t>一种基于梯度场的交通流车联网系统及交通流控制方法</t>
  </si>
  <si>
    <t>201510073953.5</t>
  </si>
  <si>
    <t>CN104680820B</t>
  </si>
  <si>
    <t>ZD-2017-KY13-1-682</t>
  </si>
  <si>
    <t>基于不对称到达角的分布式无线传感网节点自定位方法</t>
  </si>
  <si>
    <t>201410284041.8</t>
  </si>
  <si>
    <t>CN104066173B</t>
  </si>
  <si>
    <t>ZD-2017-KY13-1-446</t>
  </si>
  <si>
    <t>林志赟;钟钜斌;颜钢锋;</t>
  </si>
  <si>
    <t>一种基于多智能体协同寻优的含光伏微源主动配网拓扑重构方法</t>
  </si>
  <si>
    <t>201410208796.X</t>
  </si>
  <si>
    <t>2014-05-16</t>
  </si>
  <si>
    <t>CN104036329B</t>
  </si>
  <si>
    <t>ZD-2017-KY13-1-863</t>
  </si>
  <si>
    <t>杨强</t>
  </si>
  <si>
    <t>杨强;董如良;颜文俊;包哲静;</t>
  </si>
  <si>
    <t>基于对称到达角信息的分布式无线传感器网络节点定位方法</t>
  </si>
  <si>
    <t>201410299500.X</t>
  </si>
  <si>
    <t>CN104066176B</t>
  </si>
  <si>
    <t>ZD-2017-KY13-1-455</t>
  </si>
  <si>
    <t>颜钢锋</t>
  </si>
  <si>
    <t>一种基于引力场的车辆自动驾驶引导方法</t>
  </si>
  <si>
    <t>201510661847.9</t>
  </si>
  <si>
    <t>CN105185141B</t>
  </si>
  <si>
    <t>ZD-2017-KY13-1-1706</t>
  </si>
  <si>
    <t>一种内轮与外轮相分离的转速可控的推斥性磁悬浮轮子</t>
  </si>
  <si>
    <t>201510661831.8</t>
  </si>
  <si>
    <t>CN105196788B</t>
  </si>
  <si>
    <t>ZD-2017-KY13-1-902</t>
  </si>
  <si>
    <t>一种高灵敏度转向的独轮双环面自行车</t>
  </si>
  <si>
    <t>201510661858.7</t>
  </si>
  <si>
    <t>CN105172961B</t>
  </si>
  <si>
    <t>ZD-2017-KY13-1-1219</t>
  </si>
  <si>
    <t>一种红冲机械手冲压高度补偿装置</t>
  </si>
  <si>
    <t>201510566951.X</t>
  </si>
  <si>
    <t>CN105170824B</t>
  </si>
  <si>
    <t>ZD-2017-KY13-1-1044</t>
  </si>
  <si>
    <t>宋夙冕;王轶楠;颜钢锋;</t>
  </si>
  <si>
    <t>一种基于单片机和电动机的自动削笔器</t>
  </si>
  <si>
    <t>201510543756.5</t>
  </si>
  <si>
    <t>CN105128577B</t>
  </si>
  <si>
    <t>ZD-2017-KY13-1-578</t>
  </si>
  <si>
    <t>张璐;孟濬;</t>
  </si>
  <si>
    <t>分布式电源接入用户双向计量与监测系统及方法</t>
  </si>
  <si>
    <t>201410189037.3</t>
  </si>
  <si>
    <t>2014-05-06</t>
  </si>
  <si>
    <t>CN103983845B</t>
  </si>
  <si>
    <t>ZD-2017-KY13-1-6</t>
  </si>
  <si>
    <t>彭勇刚</t>
  </si>
  <si>
    <t>电气工程学院-系统科学与控制研究所</t>
  </si>
  <si>
    <t>彭勇刚;韦巍;</t>
  </si>
  <si>
    <t>一种微型自主式水下航行器</t>
  </si>
  <si>
    <t>201410812181.8</t>
  </si>
  <si>
    <t>2014-12-23</t>
  </si>
  <si>
    <t>CN104527952B</t>
  </si>
  <si>
    <t>ZD-2017-KY13-1-356</t>
  </si>
  <si>
    <t>项基</t>
  </si>
  <si>
    <t>项基;边靖伟;韦巍;</t>
  </si>
  <si>
    <t>微电网中光伏逆变器反下垂控制方法</t>
  </si>
  <si>
    <t>201410776076.3</t>
  </si>
  <si>
    <t>2014-12-15</t>
  </si>
  <si>
    <t>CN104578144B</t>
  </si>
  <si>
    <t>ZD-2017-KY13-1-18</t>
  </si>
  <si>
    <t>胡辉勇;彭勇刚;蔡宏达;韦巍;辛焕海;项基;李鹏;郭晓斌;许爱东;雷金勇;喻磊;</t>
  </si>
  <si>
    <t>一种具有两级伸缩丝杆的水听器自动升降回转机构</t>
  </si>
  <si>
    <t>201410403160.0</t>
  </si>
  <si>
    <t>2014-08-15</t>
  </si>
  <si>
    <t>CN104298250B</t>
  </si>
  <si>
    <t>ZD-2017-KY13-1-219</t>
  </si>
  <si>
    <t>林峰</t>
  </si>
  <si>
    <t>林峰;</t>
  </si>
  <si>
    <t>一种基于分布式估计器的微电网功率平衡控制方法</t>
  </si>
  <si>
    <t>201510721084.2</t>
  </si>
  <si>
    <t>2015-10-30</t>
  </si>
  <si>
    <t>CN105262132B</t>
  </si>
  <si>
    <t>ZD-2017-KY13-1-1354</t>
  </si>
  <si>
    <t>齐冬莲</t>
  </si>
  <si>
    <t>李超勇;张国月;齐冬莲;</t>
  </si>
  <si>
    <t>FDM快速成型机进丝速度控制系统及方法</t>
  </si>
  <si>
    <t>201510064160.7</t>
  </si>
  <si>
    <t>CN104669623B</t>
  </si>
  <si>
    <t>ZD-2017-KY13-1-16</t>
  </si>
  <si>
    <t>彭勇刚;陆玲霞;</t>
  </si>
  <si>
    <t>2015-09-23</t>
  </si>
  <si>
    <t>基于功率-电池拟合曲线的光伏电池控制方法</t>
  </si>
  <si>
    <t>201510271749.4</t>
  </si>
  <si>
    <t>CN104883121B</t>
  </si>
  <si>
    <t>ZD-2017-KY13-1-22</t>
  </si>
  <si>
    <t>胡辉勇;彭勇刚;韦巍;</t>
  </si>
  <si>
    <t>一种水下舰壳声呐自动升降回转摇摆检测装置</t>
  </si>
  <si>
    <t>201510263336.1</t>
  </si>
  <si>
    <t>CN104865565B</t>
  </si>
  <si>
    <t>ZD-2017-KY13-1-1902</t>
  </si>
  <si>
    <t>林峰;方攸同;</t>
  </si>
  <si>
    <t>一种基于CAD导入的工业机器人图形控制系统</t>
  </si>
  <si>
    <t>201510411388.9</t>
  </si>
  <si>
    <t>CN105034000B</t>
  </si>
  <si>
    <t>ZD-2017-KY13-1-24</t>
  </si>
  <si>
    <t>一种反激式开关电源的变压器屏蔽层设计方法</t>
  </si>
  <si>
    <t>201610092265.8</t>
  </si>
  <si>
    <t>2016-02-18</t>
  </si>
  <si>
    <t>CN105609300B</t>
  </si>
  <si>
    <t>ZD-2017-KY13-1-461</t>
  </si>
  <si>
    <t>陈恒林</t>
  </si>
  <si>
    <t>陈恒林;肖记;</t>
  </si>
  <si>
    <t>一种IGBT模块工作结温的在线检测系统及检测方法</t>
  </si>
  <si>
    <t>201410345265.5</t>
  </si>
  <si>
    <t>CN104155587B</t>
  </si>
  <si>
    <t>ZD-2017-KY13-1-343</t>
  </si>
  <si>
    <t>李武华</t>
  </si>
  <si>
    <t>李武华;孙鹏飞;罗皓泽;何湘宁;</t>
  </si>
  <si>
    <t>一种具有容错能力可实现直流故障自主防护的MMC子模块结构及其MMC调制方法</t>
  </si>
  <si>
    <t>201410589061.6</t>
  </si>
  <si>
    <t>2014-10-28</t>
  </si>
  <si>
    <t>CN104410260B</t>
  </si>
  <si>
    <t>ZD-2017-KY13-1-351</t>
  </si>
  <si>
    <t>李武华;杨贺雅;罗皓泽;何湘宁;</t>
  </si>
  <si>
    <t>电流源输入型谐振软开关DC/DC变换器</t>
  </si>
  <si>
    <t>201410112648.8</t>
  </si>
  <si>
    <t>2014-03-25</t>
  </si>
  <si>
    <t>CN103887976B</t>
  </si>
  <si>
    <t>ZD-2017-KY13-1-2035</t>
  </si>
  <si>
    <t>吴新科;秦伟;</t>
  </si>
  <si>
    <t>一种隔离型四元件谐振电路及控制方法</t>
  </si>
  <si>
    <t>201410381479.8</t>
  </si>
  <si>
    <t>2014-08-05</t>
  </si>
  <si>
    <t>CN104135154B</t>
  </si>
  <si>
    <t>ZD-2017-KY13-1-2051</t>
  </si>
  <si>
    <t>吴新科;</t>
  </si>
  <si>
    <t>一种采用新型绝缘材料的电力电子模块</t>
  </si>
  <si>
    <t>201310615891.7</t>
  </si>
  <si>
    <t>2013-11-27</t>
  </si>
  <si>
    <t>CN103617967B</t>
  </si>
  <si>
    <t>ZD-2017-KY13-1-161</t>
  </si>
  <si>
    <t>盛况</t>
  </si>
  <si>
    <t>郭清;谢刚;盛况;</t>
  </si>
  <si>
    <t>一种具有热电解耦功能的功率器件动态特性测试电路及其测试方法</t>
  </si>
  <si>
    <t>201310618725.2</t>
  </si>
  <si>
    <t>CN103605072B</t>
  </si>
  <si>
    <t>ZD-2017-KY13-1-159</t>
  </si>
  <si>
    <t>罗皓泽;李武华;郭清;盛况;</t>
  </si>
  <si>
    <t>一种发电机电网故障恢复控制方法</t>
  </si>
  <si>
    <t>201410083541.5</t>
  </si>
  <si>
    <t>2014-03-07</t>
  </si>
  <si>
    <t>2014-07-02</t>
  </si>
  <si>
    <t>CN103904969B</t>
  </si>
  <si>
    <t>ZD-2017-KY13-1-691</t>
  </si>
  <si>
    <t>徐德鸿</t>
  </si>
  <si>
    <t>徐德鸿;陈文杰;陈敏;朱楠;</t>
  </si>
  <si>
    <t>分布式无功补偿系统的无功补偿控制方法</t>
  </si>
  <si>
    <t>201510021036.2</t>
  </si>
  <si>
    <t>2015-05-13</t>
  </si>
  <si>
    <t>CN104578110B</t>
  </si>
  <si>
    <t>ZD-2017-KY13-1-265</t>
  </si>
  <si>
    <t>陈国柱</t>
  </si>
  <si>
    <t>陈国柱;陈冬冬;</t>
  </si>
  <si>
    <t>基于继电器网络的开关磁阻电机多类型故障容错系统</t>
  </si>
  <si>
    <t>201510872173.7</t>
  </si>
  <si>
    <t>2015-12-01</t>
  </si>
  <si>
    <t>CN105356816B</t>
  </si>
  <si>
    <t>ZD-2017-KY13-1-1385</t>
  </si>
  <si>
    <t>胡义华</t>
  </si>
  <si>
    <t>胡义华;甘醇;孙庆国;王宁;吴建德;</t>
  </si>
  <si>
    <t>一种逆变器双输入功率独立调节的装置及方法</t>
  </si>
  <si>
    <t>201410562753.1</t>
  </si>
  <si>
    <t>CN104300823B</t>
  </si>
  <si>
    <t>ZD-2017-KY13-1-588</t>
  </si>
  <si>
    <t>徐德鸿;严成;邹莘剑;</t>
  </si>
  <si>
    <t>一种容错锂离子电池组的结构及故障检测方法</t>
  </si>
  <si>
    <t>201510033438.4</t>
  </si>
  <si>
    <t>CN104578307B</t>
  </si>
  <si>
    <t>ZD-2017-KY13-1-675</t>
  </si>
  <si>
    <t>徐德鸿;刘光远;施科研;</t>
  </si>
  <si>
    <t>降压型功率因数校正电路</t>
  </si>
  <si>
    <t>201410652669.9</t>
  </si>
  <si>
    <t>CN104466978B</t>
  </si>
  <si>
    <t>ZD-2017-KY13-1-2076</t>
  </si>
  <si>
    <t>一种适用于MMC的基于共模注入的最近电平逼近调制方法</t>
  </si>
  <si>
    <t>201510280394.5</t>
  </si>
  <si>
    <t>CN104917406B</t>
  </si>
  <si>
    <t>ZD-2017-KY13-1-441</t>
  </si>
  <si>
    <t>李武华;周维浩;顾云杰;董玉斐;何湘宁;</t>
  </si>
  <si>
    <t>一种可均衡充电的移动电源</t>
  </si>
  <si>
    <t>201510108980.1</t>
  </si>
  <si>
    <t>CN104779665B</t>
  </si>
  <si>
    <t>ZD-2017-KY13-1-1177</t>
  </si>
  <si>
    <t>王正仕</t>
  </si>
  <si>
    <t>杨雁勇;王正仕;张舒怡;夏原野;</t>
  </si>
  <si>
    <t>变压器原边串联LLC加输出并联BUCK两级变换器</t>
  </si>
  <si>
    <t>201410150174.6</t>
  </si>
  <si>
    <t>2014-04-15</t>
  </si>
  <si>
    <t>CN104038070B</t>
  </si>
  <si>
    <t>ZD-2017-KY13-1-933</t>
  </si>
  <si>
    <t>石健将</t>
  </si>
  <si>
    <t>石健将;章江铭;</t>
  </si>
  <si>
    <t>一种三相光伏并网逆变器控制装置</t>
  </si>
  <si>
    <t>201410167078.2</t>
  </si>
  <si>
    <t>2014-04-23</t>
  </si>
  <si>
    <t>CN103944186B</t>
  </si>
  <si>
    <t>ZD-2017-KY13-1-752</t>
  </si>
  <si>
    <t>徐德鸿;张涛;何国锋;陈敏;</t>
  </si>
  <si>
    <t>基于Modbus协议的RS485总线通讯方法及基于该通讯方法的电力电子系统</t>
  </si>
  <si>
    <t>201410301602.0</t>
  </si>
  <si>
    <t>CN104065545B</t>
  </si>
  <si>
    <t>ZD-2017-KY13-1-1935</t>
  </si>
  <si>
    <t>陈国柱;徐群伟;王异凡;</t>
  </si>
  <si>
    <t>有源电力滤波器的保护方法</t>
  </si>
  <si>
    <t>201410305638.6</t>
  </si>
  <si>
    <t>2014-06-30</t>
  </si>
  <si>
    <t>CN104113052B</t>
  </si>
  <si>
    <t>ZD-2017-KY13-1-328</t>
  </si>
  <si>
    <t>一种用于电动汽车无线充电的松散耦合变压器装置</t>
  </si>
  <si>
    <t>201511029424.1</t>
  </si>
  <si>
    <t>CN105405622B</t>
  </si>
  <si>
    <t>ZD-2017-KY13-1-1852</t>
  </si>
  <si>
    <t>马皓</t>
  </si>
  <si>
    <t>马皓;唐云宇;祝帆;</t>
  </si>
  <si>
    <t>一种具有重构能力的高电压宽范围光伏逆变结构及其应用</t>
  </si>
  <si>
    <t>201510665312.9</t>
  </si>
  <si>
    <t>2015-10-15</t>
  </si>
  <si>
    <t>CN105305953B</t>
  </si>
  <si>
    <t>ZD-2017-KY13-1-474</t>
  </si>
  <si>
    <t>李武华;杨贺雅;罗浩泽;董玉斐;何湘宁;</t>
  </si>
  <si>
    <t>一种振荡回路中基于阻尼振荡波的电阻、电感和电容的测量方法</t>
  </si>
  <si>
    <t>201510711616.4</t>
  </si>
  <si>
    <t>CN105277790B</t>
  </si>
  <si>
    <t>ZD-2017-KY13-1-1920</t>
  </si>
  <si>
    <t>钱中南;王睿驰;王志鹍;杜进;吴建德;何湘宁;</t>
  </si>
  <si>
    <t>一种基于裂相抽头具有容错功能的开关磁阻电机系统及其故障诊断方法</t>
  </si>
  <si>
    <t>201510547647.0</t>
  </si>
  <si>
    <t>CN105207439B</t>
  </si>
  <si>
    <t>ZD-2017-KY13-1-476</t>
  </si>
  <si>
    <t>一种无信号互联线并联的三相逆变器及其载波信号同步方法</t>
  </si>
  <si>
    <t>201510223460.5</t>
  </si>
  <si>
    <t>CN104901333B</t>
  </si>
  <si>
    <t>ZD-2017-KY13-1-424</t>
  </si>
  <si>
    <t>马皓;胡健;</t>
  </si>
  <si>
    <t>一种非接触式的电动汽车储能系统的内阻测量装置</t>
  </si>
  <si>
    <t>201510311953.4</t>
  </si>
  <si>
    <t>2015-06-09</t>
  </si>
  <si>
    <t>CN104950176B</t>
  </si>
  <si>
    <t>ZD-2017-KY13-1-519</t>
  </si>
  <si>
    <t>胡斯登</t>
  </si>
  <si>
    <t>刘源;胡斯登;梁梓鹏;李武华;吴建德;</t>
  </si>
  <si>
    <t>一种基于二次电压控制的微电网中分布式电源无功功率分配方法</t>
  </si>
  <si>
    <t>201510310485.9</t>
  </si>
  <si>
    <t>CN104953625B</t>
  </si>
  <si>
    <t>ZD-2017-KY13-1-400</t>
  </si>
  <si>
    <t>马皓;郭倩;</t>
  </si>
  <si>
    <t>一种正弦脉冲宽度调制PWM逻辑竞争的抑制方法</t>
  </si>
  <si>
    <t>201410240068.7</t>
  </si>
  <si>
    <t>2014-05-29</t>
  </si>
  <si>
    <t>CN104124858B</t>
  </si>
  <si>
    <t>ZD-2017-KY13-1-275</t>
  </si>
  <si>
    <t>陈国柱;王跃;杨昆;</t>
  </si>
  <si>
    <t>一种新型电力电子模块</t>
  </si>
  <si>
    <t>201410226812.8</t>
  </si>
  <si>
    <t>2014-05-27</t>
  </si>
  <si>
    <t>CN104157628B</t>
  </si>
  <si>
    <t>ZD-2017-KY13-1-162</t>
  </si>
  <si>
    <t>郭清;李琦;盛况;</t>
  </si>
  <si>
    <t>一种IGBT短路保护自适应优化单元及方法</t>
  </si>
  <si>
    <t>201410547163.1</t>
  </si>
  <si>
    <t>CN104300511B</t>
  </si>
  <si>
    <t>ZD-2017-KY13-1-928</t>
  </si>
  <si>
    <t>陈敏;张兴耀;朱楠;徐德鸿;何国锋;</t>
  </si>
  <si>
    <t>一种低功耗高摆率高增益带宽积的全差分运算放大器</t>
  </si>
  <si>
    <t>201410221940.3</t>
  </si>
  <si>
    <t>2014-05-23</t>
  </si>
  <si>
    <t>CN104079246B</t>
  </si>
  <si>
    <t>ZD-2017-KY13-1-223</t>
  </si>
  <si>
    <t>吴晓波</t>
  </si>
  <si>
    <t>电气工程学院-电气工程学院其他</t>
  </si>
  <si>
    <t>赵梦恋;苏汉阳;吴晓波;黄种艺;</t>
  </si>
  <si>
    <t>电气工程学院-超大规模集成电路设计研究所</t>
  </si>
  <si>
    <t>一种基于机器视觉和单片机的可跟踪节水控温淋浴器</t>
  </si>
  <si>
    <t>201510003239.9</t>
  </si>
  <si>
    <t>2015-01-05</t>
  </si>
  <si>
    <t>CN104545600B</t>
  </si>
  <si>
    <t>ZD-2017-KY13-1-640</t>
  </si>
  <si>
    <t>王维维</t>
  </si>
  <si>
    <t>张家玄;王维维;</t>
  </si>
  <si>
    <t>一种实现AC-DC开关电源低待机功耗的控制芯片</t>
  </si>
  <si>
    <t>201511022951.X</t>
  </si>
  <si>
    <t>CN105406740B</t>
  </si>
  <si>
    <t>ZD-2017-KY13-1-1957</t>
  </si>
  <si>
    <t>何乐年</t>
  </si>
  <si>
    <t>刘侃;奚剑雄;孙可旭;何乐年;朱勤为;励晔;黄飞明;</t>
  </si>
  <si>
    <t>3D手写识别SVM分类器核参数选取方法及用途</t>
  </si>
  <si>
    <t>201410063443.5</t>
  </si>
  <si>
    <t>2014-02-25</t>
  </si>
  <si>
    <t>CN103942574B</t>
  </si>
  <si>
    <t>ZD-2017-KY13-1-719</t>
  </si>
  <si>
    <t>沈海斌</t>
  </si>
  <si>
    <t>沈海斌;杨海;</t>
  </si>
  <si>
    <t>低功耗随机数发生器</t>
  </si>
  <si>
    <t>201410068042.9</t>
  </si>
  <si>
    <t>CN103885747B</t>
  </si>
  <si>
    <t>ZD-2017-KY13-1-718</t>
  </si>
  <si>
    <t>沈海斌;解志超;</t>
  </si>
  <si>
    <t>一种低功耗随机数后处理方法</t>
  </si>
  <si>
    <t>201410090303.7</t>
  </si>
  <si>
    <t>2014-03-12</t>
  </si>
  <si>
    <t>CN103885748B</t>
  </si>
  <si>
    <t>ZD-2017-KY13-1-761</t>
  </si>
  <si>
    <t>沈海斌;谢表铭;</t>
  </si>
  <si>
    <t>一种基于COT控制含纹波补偿的Buck电路电源管理芯片</t>
  </si>
  <si>
    <t>201510795408.7</t>
  </si>
  <si>
    <t>2015-11-18</t>
  </si>
  <si>
    <t>CN105356734B</t>
  </si>
  <si>
    <t>ZD-2017-KY13-1-1943</t>
  </si>
  <si>
    <t>赵梦恋</t>
  </si>
  <si>
    <t>张书瑜;赵梦恋;张浩洲;刘胜;吴晓波;</t>
  </si>
  <si>
    <t>一种时钟频率检测电路</t>
  </si>
  <si>
    <t>201510311887.0</t>
  </si>
  <si>
    <t>CN104931778B</t>
  </si>
  <si>
    <t>ZD-2017-KY13-1-1829</t>
  </si>
  <si>
    <t>何乐年;殷樱;奚剑雄;</t>
  </si>
  <si>
    <t>201610236974.9</t>
  </si>
  <si>
    <t>CN105867514B</t>
  </si>
  <si>
    <t>李玉玲</t>
  </si>
  <si>
    <t>电气工程学院-电工电子新技术研究所</t>
  </si>
  <si>
    <t>李玉玲;王一蒙;陈予吒;</t>
  </si>
  <si>
    <t>一种仿人机器人步行模式的在线生成方法</t>
  </si>
  <si>
    <t>201410775484.7</t>
  </si>
  <si>
    <t>CN104570732B</t>
  </si>
  <si>
    <t>ZD-2017-KY13-1-193</t>
  </si>
  <si>
    <t>吴俊</t>
  </si>
  <si>
    <t>吴俊;朱秋国;熊蓉;</t>
  </si>
  <si>
    <t>控制科学与工程学院-工业控制研究所</t>
  </si>
  <si>
    <t>基于DSP的16通道闪光同步测量方法和闪光脉冲捕捉方法</t>
  </si>
  <si>
    <t>201310392342.8</t>
  </si>
  <si>
    <t>2013-08-31</t>
  </si>
  <si>
    <t>CN103439087B</t>
  </si>
  <si>
    <t>ZD-2017-KY13-1-160</t>
  </si>
  <si>
    <t>叶炜</t>
  </si>
  <si>
    <t>叶炜;张卫杰;孙文响;尤天荣;朱倩霞;</t>
  </si>
  <si>
    <t>麦田型塔式太阳能热电系统的镜场优化设计方法</t>
  </si>
  <si>
    <t>201310456386.2</t>
  </si>
  <si>
    <t>2013-09-29</t>
  </si>
  <si>
    <t>CN103500277B</t>
  </si>
  <si>
    <t>ZD-2017-KY13-1-273</t>
  </si>
  <si>
    <t>赵豫红</t>
  </si>
  <si>
    <t>赵豫红;周艺艺;</t>
  </si>
  <si>
    <t>一种基于自矫正遗传算法的城市明渠排水系统控制方法</t>
  </si>
  <si>
    <t>201610024660.2</t>
  </si>
  <si>
    <t>CN105569165B</t>
  </si>
  <si>
    <t>ZD-2017-KY13-1-1156</t>
  </si>
  <si>
    <t>杨秦敏</t>
  </si>
  <si>
    <t>杨秦敏;欧阳宇轩;鲍雨浓;王帅威;陈积明;卢建刚;</t>
  </si>
  <si>
    <t>一种包含血糖分类功能故障检测模块的连续血糖监测设备</t>
  </si>
  <si>
    <t>201510889922.7</t>
  </si>
  <si>
    <t>CN105403705B</t>
  </si>
  <si>
    <t>ZD-2017-KY13-1-917</t>
  </si>
  <si>
    <t>赵春晖</t>
  </si>
  <si>
    <t>赵春晖;宋广健;</t>
  </si>
  <si>
    <t>一种基于CUDA的稳态烯烃共聚快速序列分布计算方法</t>
  </si>
  <si>
    <t>201410324525.0</t>
  </si>
  <si>
    <t>CN104166783B</t>
  </si>
  <si>
    <t>ZD-2017-KY13-1-550</t>
  </si>
  <si>
    <t>陈曦</t>
  </si>
  <si>
    <t>陈曦;翁金祖;姚臻;</t>
  </si>
  <si>
    <t>一种基于CUDA的稳态多元共聚快速化学组成分布计算方法</t>
  </si>
  <si>
    <t>201410325208.0</t>
  </si>
  <si>
    <t>CN104166784B</t>
  </si>
  <si>
    <t>ZD-2017-KY13-1-1048</t>
  </si>
  <si>
    <t>翁金祖;陈曦;邵之江;</t>
  </si>
  <si>
    <t>一种室外无线入侵探测系统及方法</t>
  </si>
  <si>
    <t>201410369704.6</t>
  </si>
  <si>
    <t>CN104200587B</t>
  </si>
  <si>
    <t>ZD-2017-KY13-1-705</t>
  </si>
  <si>
    <t>陈积明</t>
  </si>
  <si>
    <t>陈积明;崔现斌;程鹏;张茜;</t>
  </si>
  <si>
    <t>一种室内无线入侵探测系统及方法</t>
  </si>
  <si>
    <t>201410370807.4</t>
  </si>
  <si>
    <t>CN104200588B</t>
  </si>
  <si>
    <t>ZD-2017-KY13-1-1456</t>
  </si>
  <si>
    <t>陈积明;崔现斌;程鹏;</t>
  </si>
  <si>
    <t>基于k近邻的传感器故障隔离方法</t>
  </si>
  <si>
    <t>201410810167.4</t>
  </si>
  <si>
    <t>CN104615123B</t>
  </si>
  <si>
    <t>ZD-2017-KY13-1-535</t>
  </si>
  <si>
    <t>杨春节</t>
  </si>
  <si>
    <t>杨春节;周哲;文成林;</t>
  </si>
  <si>
    <t>一种基于随机投影和k近邻的快速故障检测方法</t>
  </si>
  <si>
    <t>201410739736.0</t>
  </si>
  <si>
    <t>2014-12-08</t>
  </si>
  <si>
    <t>CN104503436B</t>
  </si>
  <si>
    <t>ZD-2017-KY13-1-1083</t>
  </si>
  <si>
    <t>接入约束下保持系统能观性的通用性数据接入传输方法</t>
  </si>
  <si>
    <t>201410116296.3</t>
  </si>
  <si>
    <t>2014-03-26</t>
  </si>
  <si>
    <t>CN104065542B</t>
  </si>
  <si>
    <t>ZD-2017-KY13-1-1213</t>
  </si>
  <si>
    <t>章辉</t>
  </si>
  <si>
    <t>章辉;田垠;</t>
  </si>
  <si>
    <t>一种基于实时数据库的HART现场设备管理方法及系统</t>
  </si>
  <si>
    <t>201410017472.8</t>
  </si>
  <si>
    <t>CN103728957B</t>
  </si>
  <si>
    <t>ZD-2017-KY13-1-1993</t>
  </si>
  <si>
    <t>王文海</t>
  </si>
  <si>
    <t>王文海;张益南;钱胜伟;许志正;张稳稳;</t>
  </si>
  <si>
    <t>模糊智能最优丙烯聚合生产过程最优软测量仪表和方法</t>
  </si>
  <si>
    <t>201310659448.X</t>
  </si>
  <si>
    <t>2013-12-09</t>
  </si>
  <si>
    <t>CN103838958B</t>
  </si>
  <si>
    <t>ZD-2017-KY13-1-568</t>
  </si>
  <si>
    <t>刘兴高</t>
  </si>
  <si>
    <t>刘兴高;闫正兵;</t>
  </si>
  <si>
    <t>一种变速风力发电机组的最大风能捕获方法</t>
  </si>
  <si>
    <t>201410728548.8</t>
  </si>
  <si>
    <t>CN104675629B</t>
  </si>
  <si>
    <t>ZD-2017-KY13-1-2203</t>
  </si>
  <si>
    <t>杨秦敏;韩超;孟文超;罗清顺;范博;陈积明;卢建刚;</t>
  </si>
  <si>
    <t>中药提取过程动态响应模型的在线识别与终点判定方法</t>
  </si>
  <si>
    <t>201510737972.3</t>
  </si>
  <si>
    <t>CN105319175B</t>
  </si>
  <si>
    <t>ZD-2017-KY13-1-1348</t>
  </si>
  <si>
    <t>戴连奎</t>
  </si>
  <si>
    <t>刘薇;戴连奎;付静;张志强;周永康;</t>
  </si>
  <si>
    <t>基于协同训练LWPLS的青霉素生产过程的控制方法</t>
  </si>
  <si>
    <t>201510745832.0</t>
  </si>
  <si>
    <t>CN105425583B</t>
  </si>
  <si>
    <t>ZD-2017-KY13-1-1656</t>
  </si>
  <si>
    <t>葛志强</t>
  </si>
  <si>
    <t>葛志强;包亮;</t>
  </si>
  <si>
    <t>一种适用于大型停车场的智能停车系统</t>
  </si>
  <si>
    <t>201510663201.4</t>
  </si>
  <si>
    <t>CN105160934B</t>
  </si>
  <si>
    <t>ZD-2017-KY13-1-1416</t>
  </si>
  <si>
    <t>陈积明;郑东旭;方崇荣;程鹏;史治国;</t>
  </si>
  <si>
    <t>一种基于迭代变时长视觉伺服控制方法</t>
  </si>
  <si>
    <t>201510648128.3</t>
  </si>
  <si>
    <t>2015-10-09</t>
  </si>
  <si>
    <t>CN105196292B</t>
  </si>
  <si>
    <t>ZD-2017-KY13-1-553</t>
  </si>
  <si>
    <t>刘山</t>
  </si>
  <si>
    <t>刘山;王冬梅;</t>
  </si>
  <si>
    <t>一种微观交通仿真软件的底层模型参数校正方法</t>
  </si>
  <si>
    <t>201410570621.3</t>
  </si>
  <si>
    <t>2014-10-23</t>
  </si>
  <si>
    <t>CN104298540B</t>
  </si>
  <si>
    <t>ZD-2017-KY13-1-1514</t>
  </si>
  <si>
    <t>王慧</t>
  </si>
  <si>
    <t>王绍楠;王慧;</t>
  </si>
  <si>
    <t>一种基于关键帧策略的移动机器人视觉伺服控制方法</t>
  </si>
  <si>
    <t>201510081317.7</t>
  </si>
  <si>
    <t>CN104808590B</t>
  </si>
  <si>
    <t>ZD-2017-KY13-1-629</t>
  </si>
  <si>
    <t>刘山;曹雨;贾丙西;</t>
  </si>
  <si>
    <t>一种基于收敛深度控制的嵌入式MPC控制方法</t>
  </si>
  <si>
    <t>201510073102.0</t>
  </si>
  <si>
    <t>CN104793489B</t>
  </si>
  <si>
    <t>ZD-2017-KY13-1-1374</t>
  </si>
  <si>
    <t>徐祖华</t>
  </si>
  <si>
    <t>徐祖华;丁一;赵均;邵之江;</t>
  </si>
  <si>
    <t>一种基于自适应特征提取的工业故障诊断方法及应用</t>
  </si>
  <si>
    <t>201510053969.X</t>
  </si>
  <si>
    <t>2015-02-03</t>
  </si>
  <si>
    <t>CN104731083B</t>
  </si>
  <si>
    <t>ZD-2017-KY13-1-1102</t>
  </si>
  <si>
    <t>杨春节;王琳;周哲;孙优贤;</t>
  </si>
  <si>
    <t>一种基于内点法的LPV模型非线性预测控制方法</t>
  </si>
  <si>
    <t>201510063509.5</t>
  </si>
  <si>
    <t>CN104698842B</t>
  </si>
  <si>
    <t>ZD-2017-KY13-1-1608</t>
  </si>
  <si>
    <t>邵之江</t>
  </si>
  <si>
    <t>陈垣君;邵之江;</t>
  </si>
  <si>
    <t>一种基于负荷预知的动态优化与参数估计集成的方法</t>
  </si>
  <si>
    <t>201510038205.3</t>
  </si>
  <si>
    <t>2015-01-26</t>
  </si>
  <si>
    <t>CN104696944B</t>
  </si>
  <si>
    <t>ZD-2017-KY13-1-771</t>
  </si>
  <si>
    <t>冯竹芹;赵均;徐祖华;邵之江;</t>
  </si>
  <si>
    <t>基于连续搅拌反应釜的多目标分层预测控制方法</t>
  </si>
  <si>
    <t>201410751566.8</t>
  </si>
  <si>
    <t>CN104536294B</t>
  </si>
  <si>
    <t>ZD-2017-KY13-1-604</t>
  </si>
  <si>
    <t>赵均</t>
  </si>
  <si>
    <t>张小艳;赵均;</t>
  </si>
  <si>
    <t>一种基于联合相对变化分析和自回归模型的故障预测方法</t>
  </si>
  <si>
    <t>201510013810.5</t>
  </si>
  <si>
    <t>CN104714537B</t>
  </si>
  <si>
    <t>ZD-2017-KY13-1-1021</t>
  </si>
  <si>
    <t>赵春晖;秦岩;</t>
  </si>
  <si>
    <t>一种基于嵌套迭代费舍尔判别分析的故障诊断方法</t>
  </si>
  <si>
    <t>201510028871.9</t>
  </si>
  <si>
    <t>CN104536439B</t>
  </si>
  <si>
    <t>ZD-2017-KY13-1-618</t>
  </si>
  <si>
    <t>赵春晖;李文卿;</t>
  </si>
  <si>
    <t>一种基于不等长时段自动有序划分的过程监测方法</t>
  </si>
  <si>
    <t>201510074916.6</t>
  </si>
  <si>
    <t>CN104699075B</t>
  </si>
  <si>
    <t>ZD-2017-KY13-1-916</t>
  </si>
  <si>
    <t>李文卿;赵春晖;</t>
  </si>
  <si>
    <t>一种基于嵌套迭代费舍尔判别分析的故障变量隔离方法</t>
  </si>
  <si>
    <t>201510077082.4</t>
  </si>
  <si>
    <t>CN104699077B</t>
  </si>
  <si>
    <t>ZD-2017-KY13-1-1146</t>
  </si>
  <si>
    <t>一种通过镜场优化调度控制水/蒸汽接收器内压力的方法</t>
  </si>
  <si>
    <t>201510022789.5</t>
  </si>
  <si>
    <t>CN104635775B</t>
  </si>
  <si>
    <t>ZD-2017-KY13-1-846</t>
  </si>
  <si>
    <t>赵豫红;李佳燕;刘紫军;陈将;</t>
  </si>
  <si>
    <t>一种包含参数估计功能滤波模块的连续血糖监测设备</t>
  </si>
  <si>
    <t>201510310303.8</t>
  </si>
  <si>
    <t>CN104921736B</t>
  </si>
  <si>
    <t>ZD-2017-KY13-1-1017</t>
  </si>
  <si>
    <t>赵春晖;赵宏;</t>
  </si>
  <si>
    <t>201510068571.3</t>
  </si>
  <si>
    <t>CN104778141B</t>
  </si>
  <si>
    <t>ZD-2017-KY13-1-2025</t>
  </si>
  <si>
    <t>王文海;张稳稳;嵇月强;张益南;许志正;周伟;魏昊旻;</t>
  </si>
  <si>
    <t>基于切换线性动态系统模型的工业过程故障诊断方法</t>
  </si>
  <si>
    <t>201510260047.6</t>
  </si>
  <si>
    <t>CN104914850B</t>
  </si>
  <si>
    <t>ZD-2017-KY13-1-1014</t>
  </si>
  <si>
    <t>陈新如;葛志强;</t>
  </si>
  <si>
    <t>一种基于KPCA混合模型的多工况过程监控方法</t>
  </si>
  <si>
    <t>201510151523.0</t>
  </si>
  <si>
    <t>CN104777830B</t>
  </si>
  <si>
    <t>ZD-2017-KY13-1-1193</t>
  </si>
  <si>
    <t>杨春节;王琳;潘怡君;孙优贤;</t>
  </si>
  <si>
    <t>一种基于主成分追踪的工业故障监测方法及应用</t>
  </si>
  <si>
    <t>201510166679.6</t>
  </si>
  <si>
    <t>CN104793604B</t>
  </si>
  <si>
    <t>ZD-2017-KY13-1-1056</t>
  </si>
  <si>
    <t>杨春节;潘怡君;王琳;孙优贤;安汝峤;</t>
  </si>
  <si>
    <t>改进型EMD-Elman神经网络预测铁水硅含量的方法</t>
  </si>
  <si>
    <t>201510174764.7</t>
  </si>
  <si>
    <t>CN104778361B</t>
  </si>
  <si>
    <t>ZD-2017-KY13-1-1378</t>
  </si>
  <si>
    <t>杨春节;宋菁华;马淑艳;</t>
  </si>
  <si>
    <t>一种实时在线验证复杂交通控制算法的方法</t>
  </si>
  <si>
    <t>201410265212.2</t>
  </si>
  <si>
    <t>2014-06-13</t>
  </si>
  <si>
    <t>CN104050319B</t>
  </si>
  <si>
    <t>ZD-2017-KY13-1-1326</t>
  </si>
  <si>
    <t>刘泓</t>
  </si>
  <si>
    <t>周俊杰;刘泓;王慧;蒋昊宸;</t>
  </si>
  <si>
    <t>一种基于指针宽度特征的仪表指针图像识别方法</t>
  </si>
  <si>
    <t>201410242589.6</t>
  </si>
  <si>
    <t>2014-05-30</t>
  </si>
  <si>
    <t>CN104050446B</t>
  </si>
  <si>
    <t>ZD-2017-KY13-1-955</t>
  </si>
  <si>
    <t>宋执环</t>
  </si>
  <si>
    <t>王凯;宋执环;</t>
  </si>
  <si>
    <t>一种混合动力公交车在线自学习能量管理方法</t>
  </si>
  <si>
    <t>201510073124.7</t>
  </si>
  <si>
    <t>CN104648379B</t>
  </si>
  <si>
    <t>ZD-2017-KY13-1-683</t>
  </si>
  <si>
    <t>宋春跃</t>
  </si>
  <si>
    <t>宋春跃;方越栋;</t>
  </si>
  <si>
    <t>塔式太阳能热电站管状接收器的分布参数建模方法</t>
  </si>
  <si>
    <t>201410274495.7</t>
  </si>
  <si>
    <t>CN104036084B</t>
  </si>
  <si>
    <t>ZD-2017-KY13-1-1075</t>
  </si>
  <si>
    <t>赵豫红;李佳燕;</t>
  </si>
  <si>
    <t>一种基于智能手机的被动声源定位方法</t>
  </si>
  <si>
    <t>201510613502.6</t>
  </si>
  <si>
    <t>CN105277921B</t>
  </si>
  <si>
    <t>ZD-2017-KY13-1-1577</t>
  </si>
  <si>
    <t>王智</t>
  </si>
  <si>
    <t>王智;方文浩;文祥计;张磊;</t>
  </si>
  <si>
    <t>一种高速列车半主动安全控制方法</t>
  </si>
  <si>
    <t>201510656776.3</t>
  </si>
  <si>
    <t>2015-10-12</t>
  </si>
  <si>
    <t>CN105235702B</t>
  </si>
  <si>
    <t>ZD-2017-KY13-1-1457</t>
  </si>
  <si>
    <t>徐正国</t>
  </si>
  <si>
    <t>郭进;徐正国;孙优贤;</t>
  </si>
  <si>
    <t>一种针对扫描探针显微镜的自动化图像畸变评估方法</t>
  </si>
  <si>
    <t>201510107829.6</t>
  </si>
  <si>
    <t>CN104732533B</t>
  </si>
  <si>
    <t>ZD-2017-KY13-1-2187</t>
  </si>
  <si>
    <t>杨秦敏;赵声;张杰;卢建刚;陈积明;孙优贤;</t>
  </si>
  <si>
    <t>一种合成气制甲醇负载型铜基催化剂及其制备方法</t>
  </si>
  <si>
    <t>201510158756.3</t>
  </si>
  <si>
    <t>2015-04-05</t>
  </si>
  <si>
    <t>CN104841429B</t>
  </si>
  <si>
    <t>ZD-2017-KY13-1-2199</t>
  </si>
  <si>
    <t>卢建刚</t>
  </si>
  <si>
    <t>蒋新;华杰锋;</t>
  </si>
  <si>
    <t>CCD阵列在线拉曼光谱仪谱图标准化方法</t>
  </si>
  <si>
    <t>201510390280.6</t>
  </si>
  <si>
    <t>2015-07-06</t>
  </si>
  <si>
    <t>CN105004707B</t>
  </si>
  <si>
    <t>ZD-2017-KY13-1-1218</t>
  </si>
  <si>
    <t>王拓;戴连奎;</t>
  </si>
  <si>
    <t>一种适用于CPCI多功能采集控制装置的通用接口模块</t>
  </si>
  <si>
    <t>201510399042.1</t>
  </si>
  <si>
    <t>CN104965468B</t>
  </si>
  <si>
    <t>ZD-2017-KY13-1-1336</t>
  </si>
  <si>
    <t>陈积明;王天驰;史治国;</t>
  </si>
  <si>
    <t>一种连续搅拌釜式反应器的一体化多模型控制方法</t>
  </si>
  <si>
    <t>201510315584.6</t>
  </si>
  <si>
    <t>CN104950670B</t>
  </si>
  <si>
    <t>ZD-2017-KY13-1-1111</t>
  </si>
  <si>
    <t>宋春跃;夏炳蔚;</t>
  </si>
  <si>
    <t>基于智能手机前后摄像头同时工作的视觉定位方法</t>
  </si>
  <si>
    <t>201510065115.3</t>
  </si>
  <si>
    <t>CN104680522B</t>
  </si>
  <si>
    <t>ZD-2017-KY13-1-1153</t>
  </si>
  <si>
    <t>张宇</t>
  </si>
  <si>
    <t>张宇;施啸天;方舟;</t>
  </si>
  <si>
    <t>201510271336.6</t>
  </si>
  <si>
    <t>CN104914024B</t>
  </si>
  <si>
    <t>ZD-2017-KY13-1-1138</t>
  </si>
  <si>
    <t>张宏建</t>
  </si>
  <si>
    <t>张宏建;邵文佳;周洪亮;</t>
  </si>
  <si>
    <t>一种基于控制变量优先级的FCC动态控制方法</t>
  </si>
  <si>
    <t>201510070399.5</t>
  </si>
  <si>
    <t>CN104765339B</t>
  </si>
  <si>
    <t>ZD-2017-KY13-1-358</t>
  </si>
  <si>
    <t>荣冈</t>
  </si>
  <si>
    <t>冯毅萍;周培杰;荣冈;</t>
  </si>
  <si>
    <t>有效提高超声波探头接收信号强度的定位装置及其方法</t>
  </si>
  <si>
    <t>201410653020.9</t>
  </si>
  <si>
    <t>CN104390669B</t>
  </si>
  <si>
    <t>ZD-2017-KY13-1-1074</t>
  </si>
  <si>
    <t>杨江</t>
  </si>
  <si>
    <t>杨江;杨泽;祝武明;邓尚超;劳家骏;陈天宇;邓璐妍;黄象克;</t>
  </si>
  <si>
    <t>一种核磁共振多相流测量中各相分离的方法</t>
  </si>
  <si>
    <t>201510545805.9</t>
  </si>
  <si>
    <t>CN105046025B</t>
  </si>
  <si>
    <t>ZD-2017-KY13-1-1716</t>
  </si>
  <si>
    <t>杨江;祝武明;</t>
  </si>
  <si>
    <t>基于多个转换波形信息融合的超声波非介入式压力检测方法</t>
  </si>
  <si>
    <t>201510431056.7</t>
  </si>
  <si>
    <t>CN105021342B</t>
  </si>
  <si>
    <t>ZD-2017-KY13-1-1373</t>
  </si>
  <si>
    <t>周洪亮</t>
  </si>
  <si>
    <t>周洪亮;周汉华;张宏建;林炜斌;赵延杰;</t>
  </si>
  <si>
    <t>基于脉冲涡流的多层导电结构缺陷检测装置及其方法</t>
  </si>
  <si>
    <t>201510274217.6</t>
  </si>
  <si>
    <t>CN104880509B</t>
  </si>
  <si>
    <t>ZD-2017-KY13-1-1648</t>
  </si>
  <si>
    <t>黄平捷</t>
  </si>
  <si>
    <t>黄平捷;赵树浩;侯迪波;张光新;赵凌;刘宝玲;刘半藤;</t>
  </si>
  <si>
    <t>气体流速温度湿度传感器性能测试装置及其方法</t>
  </si>
  <si>
    <t>201510276412.2</t>
  </si>
  <si>
    <t>CN104848884B</t>
  </si>
  <si>
    <t>ZD-2017-KY13-1-893</t>
  </si>
  <si>
    <t>王保良</t>
  </si>
  <si>
    <t>王保良;黄鸯鸯;冀海峰;黄志尧;李海青;</t>
  </si>
  <si>
    <t>一种基于PVT法的小通道气液两相流流量测量装置及方法</t>
  </si>
  <si>
    <t>201510040518.2</t>
  </si>
  <si>
    <t>CN104614029B</t>
  </si>
  <si>
    <t>ZD-2017-KY13-1-1383</t>
  </si>
  <si>
    <t>冀海峰</t>
  </si>
  <si>
    <t>冀海峰;周天一;许威威;黄志尧;王保良;李海青;</t>
  </si>
  <si>
    <t>基于真有效值检测的颗粒物浓度传感器</t>
  </si>
  <si>
    <t>201510252072.X</t>
  </si>
  <si>
    <t>2015-05-18</t>
  </si>
  <si>
    <t>CN104849190B</t>
  </si>
  <si>
    <t>ZD-2017-KY13-1-1201</t>
  </si>
  <si>
    <t>一种植物工厂集成控制系统及方法</t>
  </si>
  <si>
    <t>201510528624.5</t>
  </si>
  <si>
    <t>2015-08-25</t>
  </si>
  <si>
    <t>CN105159257B</t>
  </si>
  <si>
    <t>ZD-2017-KY13-1-1838</t>
  </si>
  <si>
    <t>冯毅萍</t>
  </si>
  <si>
    <t>控制科学与工程学院-控制科学与工程学院其他</t>
  </si>
  <si>
    <t>冯毅萍;荣冈;</t>
  </si>
  <si>
    <t>一种混杂过程控制实验装置</t>
  </si>
  <si>
    <t>201510416724.9</t>
  </si>
  <si>
    <t>2015-07-15</t>
  </si>
  <si>
    <t>CN105023479B</t>
  </si>
  <si>
    <t>ZD-2017-KY13-1-1929</t>
  </si>
  <si>
    <t>201410179214.X</t>
  </si>
  <si>
    <t>2014-04-29</t>
  </si>
  <si>
    <t>CN103944915B</t>
  </si>
  <si>
    <t>冯冬芹</t>
  </si>
  <si>
    <t>冯冬芹;薛金良;施一明;</t>
  </si>
  <si>
    <t>201410181645.X</t>
  </si>
  <si>
    <t>2014-04-30</t>
  </si>
  <si>
    <t>CN103929377B</t>
  </si>
  <si>
    <t>冯冬芹;胡乙锋;施一明;</t>
  </si>
  <si>
    <t>201410187100.X</t>
  </si>
  <si>
    <t>2014-05-05</t>
  </si>
  <si>
    <t>CN103929294B</t>
  </si>
  <si>
    <t>冯冬芹;沈佳骏;施宇锋;</t>
  </si>
  <si>
    <t>201410624515.9</t>
  </si>
  <si>
    <t>2014-11-07</t>
  </si>
  <si>
    <t>CN104460602B</t>
  </si>
  <si>
    <t>冯冬芹;许剑新;</t>
  </si>
  <si>
    <t>一种聚丙烯生产过程多牌号调度切换混合优化方法</t>
  </si>
  <si>
    <t>201410105895.5</t>
  </si>
  <si>
    <t>2014-03-20</t>
  </si>
  <si>
    <t>CN103942607B</t>
  </si>
  <si>
    <t>ZD-2017-KY13-1-750</t>
  </si>
  <si>
    <t>苏宏业</t>
  </si>
  <si>
    <t>苏宏业;娄海川;古勇;侯卫锋;荣冈;谢磊;</t>
  </si>
  <si>
    <t>基于机器视觉的高温钢坯运动状态的多率检测方法</t>
  </si>
  <si>
    <t>201410407458.9</t>
  </si>
  <si>
    <t>2014-08-18</t>
  </si>
  <si>
    <t>CN104198752B</t>
  </si>
  <si>
    <t>ZD-2017-KY13-1-1817</t>
  </si>
  <si>
    <t>毛维杰</t>
  </si>
  <si>
    <t>毛维杰;陈凯;</t>
  </si>
  <si>
    <t>具备故障检测和参数校正功能的平面扭簧装置</t>
  </si>
  <si>
    <t>201510556755.4</t>
  </si>
  <si>
    <t>CN105058414B</t>
  </si>
  <si>
    <t>ZD-2017-KY13-1-641</t>
  </si>
  <si>
    <t>朱秋国</t>
  </si>
  <si>
    <t>朱秋国;赵逸栋;熊蓉;吴俊;</t>
  </si>
  <si>
    <t>发夹交叉操作RNA遗传算法的桥式吊车支持向量机建模方法</t>
  </si>
  <si>
    <t>201510733249.8</t>
  </si>
  <si>
    <t>CN105354379B</t>
  </si>
  <si>
    <t>ZD-2017-KY13-1-1669</t>
  </si>
  <si>
    <t>王宁</t>
  </si>
  <si>
    <t>朱笑花;王宁;</t>
  </si>
  <si>
    <t>一种因阀门粘滞特性而引起控制回路振荡的补偿方法</t>
  </si>
  <si>
    <t>201510080981.X</t>
  </si>
  <si>
    <t>CN104635497B</t>
  </si>
  <si>
    <t>ZD-2017-KY13-1-394</t>
  </si>
  <si>
    <t>谢磊;王挺任;</t>
  </si>
  <si>
    <t>一种基于改进的倒双谱分析的控制回路非线性检测方法</t>
  </si>
  <si>
    <t>201510083035.0</t>
  </si>
  <si>
    <t>CN104808643B</t>
  </si>
  <si>
    <t>ZD-2017-KY13-1-1796</t>
  </si>
  <si>
    <t>谢磊;王培宇;</t>
  </si>
  <si>
    <t>一种DC-DC变换器控制方法及系统</t>
  </si>
  <si>
    <t>201510109832.1</t>
  </si>
  <si>
    <t>CN104734504B</t>
  </si>
  <si>
    <t>ZD-2017-KY13-1-418</t>
  </si>
  <si>
    <t>谢磊;刘振;</t>
  </si>
  <si>
    <t>刚度可调的柔性关节驱动器机构</t>
  </si>
  <si>
    <t>201510355179.7</t>
  </si>
  <si>
    <t>2015-06-23</t>
  </si>
  <si>
    <t>CN104985608B</t>
  </si>
  <si>
    <t>ZD-2017-KY13-1-728</t>
  </si>
  <si>
    <t>朱秋国;赵逸栋;熊蓉;</t>
  </si>
  <si>
    <t>工业控制回路间歇振荡的在线检测方法</t>
  </si>
  <si>
    <t>201510289311.9</t>
  </si>
  <si>
    <t>CN104950873B</t>
  </si>
  <si>
    <t>ZD-2017-KY13-1-517</t>
  </si>
  <si>
    <t>谢磊;郎恂;苏宏业;</t>
  </si>
  <si>
    <t>一种针状氯离子传感器及其制备方法</t>
  </si>
  <si>
    <t>201510394732.8</t>
  </si>
  <si>
    <t>CN105021682B</t>
  </si>
  <si>
    <t>ZD-2017-KY13-1-1824</t>
  </si>
  <si>
    <t>王酉</t>
  </si>
  <si>
    <t>王酉;吕晓凤;李光;</t>
  </si>
  <si>
    <t>工业控制回路多周期振荡的在线检测方法</t>
  </si>
  <si>
    <t>201410177806.8</t>
  </si>
  <si>
    <t>CN103970124B</t>
  </si>
  <si>
    <t>ZD-2017-KY13-1-1791</t>
  </si>
  <si>
    <t>谢磊;郭子旭;叶泰航;苏宏业;</t>
  </si>
  <si>
    <t>一种基于无监督特征选择的分类方法</t>
  </si>
  <si>
    <t>201410166747.4</t>
  </si>
  <si>
    <t>CN103942568B</t>
  </si>
  <si>
    <t>ZD-2017-KY13-1-903</t>
  </si>
  <si>
    <t>郑宝芬;苏宏业;罗林;</t>
  </si>
  <si>
    <t>发夹变异操作RNA遗传算法的桥式吊车建模方法</t>
  </si>
  <si>
    <t>201510711545.8</t>
  </si>
  <si>
    <t>CN105260556B</t>
  </si>
  <si>
    <t>ZD-2017-KY13-1-1600</t>
  </si>
  <si>
    <t>水下机器人自排油式浮力调节装置</t>
  </si>
  <si>
    <t>201510679709.3</t>
  </si>
  <si>
    <t>2015-10-19</t>
  </si>
  <si>
    <t>CN105173040B</t>
  </si>
  <si>
    <t>ZD-2017-KY13-1-1036</t>
  </si>
  <si>
    <t>周春琳</t>
  </si>
  <si>
    <t>康昌霖;周春琳;朱琦;</t>
  </si>
  <si>
    <t>一种基于像素空间优化的相机与机器人相对位姿标定方法</t>
  </si>
  <si>
    <t>201510478644.6</t>
  </si>
  <si>
    <t>2015-08-06</t>
  </si>
  <si>
    <t>CN105014667B</t>
  </si>
  <si>
    <t>ZD-2017-KY13-1-49</t>
  </si>
  <si>
    <t>熊蓉</t>
  </si>
  <si>
    <t>章逸丰;程玉立;熊蓉;</t>
  </si>
  <si>
    <t>201510428867.1</t>
  </si>
  <si>
    <t>2015-07-20</t>
  </si>
  <si>
    <t>CN105095689B</t>
  </si>
  <si>
    <t>王酉;苗加成;李光;</t>
  </si>
  <si>
    <t>一种采用混合减震技术的文物防震装置</t>
  </si>
  <si>
    <t>201510785054.8</t>
  </si>
  <si>
    <t>CN105402309B</t>
  </si>
  <si>
    <t>ZD-2017-KY13-1-1814</t>
  </si>
  <si>
    <t>活塞式浮力调节装置</t>
  </si>
  <si>
    <t>201510182161.1</t>
  </si>
  <si>
    <t>CN104828222B</t>
  </si>
  <si>
    <t>ZD-2017-KY13-1-559</t>
  </si>
  <si>
    <t>康昌霖;周春琳;</t>
  </si>
  <si>
    <t>用于微波等离子体炬光谱仪的固体样品直接进样装置</t>
  </si>
  <si>
    <t>201510199630.0</t>
  </si>
  <si>
    <t>2015-04-25</t>
  </si>
  <si>
    <t>CN104792768B</t>
  </si>
  <si>
    <t>ZD-2017-KY13-1-1162</t>
  </si>
  <si>
    <t>牟颖</t>
  </si>
  <si>
    <t>金伟;应仰威;牟颖;金钦汉;</t>
  </si>
  <si>
    <t>一种利用无束缚蜜蜂进行气体检测的装置和方法</t>
  </si>
  <si>
    <t>201510477690.4</t>
  </si>
  <si>
    <t>CN105044111B</t>
  </si>
  <si>
    <t>ZD-2017-KY13-1-1905</t>
  </si>
  <si>
    <t>李光</t>
  </si>
  <si>
    <t>李光;尚春刚;胡瑞芬;王雅圣;</t>
  </si>
  <si>
    <t>基于LQR最优控制的DC-DC变换器数字化控制方法</t>
  </si>
  <si>
    <t>201510320488.0</t>
  </si>
  <si>
    <t>CN104953834B</t>
  </si>
  <si>
    <t>ZD-2017-KY13-1-956</t>
  </si>
  <si>
    <t>李修亮</t>
  </si>
  <si>
    <t>刘佳;李修亮;张梦婷;苏宏业;</t>
  </si>
  <si>
    <t>一种多旋翼飞行器闭源飞控的控制器</t>
  </si>
  <si>
    <t>201610058626.7</t>
  </si>
  <si>
    <t>2016-01-27</t>
  </si>
  <si>
    <t>CN105700552B</t>
  </si>
  <si>
    <t>ZD-2017-KY13-1-951</t>
  </si>
  <si>
    <t>许超</t>
  </si>
  <si>
    <t>许超;茹祥宇;叶长春;</t>
  </si>
  <si>
    <t>一种快走丝线切割控制系统</t>
  </si>
  <si>
    <t>201510136490.2</t>
  </si>
  <si>
    <t>CN104741718B</t>
  </si>
  <si>
    <t>ZD-2017-KY13-1-216</t>
  </si>
  <si>
    <t>谢磊;张泉泉;尚校;</t>
  </si>
  <si>
    <t>一种半导体产品与加工设备的匹配方法、装置和系统</t>
  </si>
  <si>
    <t>201310733933.7</t>
  </si>
  <si>
    <t>2013-12-26</t>
  </si>
  <si>
    <t>CN103714251B</t>
  </si>
  <si>
    <t>ZD-2017-KY13-1-2134</t>
  </si>
  <si>
    <t>潘再生</t>
  </si>
  <si>
    <t>潘再生;丁进;吕勇哉;陈鹏;</t>
  </si>
  <si>
    <t>一种气液两相流的模拟方法</t>
  </si>
  <si>
    <t>201510324392.1</t>
  </si>
  <si>
    <t>CN104933243B</t>
  </si>
  <si>
    <t>ZD-2017-KY13-1-1667</t>
  </si>
  <si>
    <t>陈剑</t>
  </si>
  <si>
    <t>陈剑;黄俍卉;洪凌;</t>
  </si>
  <si>
    <t>一种基于RGB‐IR相机的声音编码交互系统</t>
  </si>
  <si>
    <t>201610018944.0</t>
  </si>
  <si>
    <t>CN105686936B</t>
  </si>
  <si>
    <t>ZD-2017-KY13-1-1632</t>
  </si>
  <si>
    <t>汪凯巍</t>
  </si>
  <si>
    <t>杨恺伦;汪凯巍;程瑞琦;陈浩;</t>
  </si>
  <si>
    <t>红外制冷探测器冷光阑的偏振型复合挡光环组及制作方法</t>
  </si>
  <si>
    <t>201610016780.8</t>
  </si>
  <si>
    <t>CN105487149B</t>
  </si>
  <si>
    <t>ZD-2017-KY13-1-1297</t>
  </si>
  <si>
    <t>白剑</t>
  </si>
  <si>
    <t>黄潇;张娴婧;白剑;</t>
  </si>
  <si>
    <t>利用光学薄膜实现折反射式无盲区全景环带成像系统</t>
  </si>
  <si>
    <t>201410343379.6</t>
  </si>
  <si>
    <t>CN104181675B</t>
  </si>
  <si>
    <t>ZD-2017-KY13-1-721</t>
  </si>
  <si>
    <t>罗宇杰;白剑;</t>
  </si>
  <si>
    <t>基于太阳能光栅集光器的室内照明装置</t>
  </si>
  <si>
    <t>201410096935.4</t>
  </si>
  <si>
    <t>2014-03-17</t>
  </si>
  <si>
    <t>CN104048251B</t>
  </si>
  <si>
    <t>ZD-2017-KY13-1-777</t>
  </si>
  <si>
    <t>卢鹭云;汪凯巍;</t>
  </si>
  <si>
    <t>基于颜色识别的光纤端面干涉仪夹紧判断装置</t>
  </si>
  <si>
    <t>201410500412.1</t>
  </si>
  <si>
    <t>2014-09-25</t>
  </si>
  <si>
    <t>CN104236861B</t>
  </si>
  <si>
    <t>ZD-2017-KY13-1-703</t>
  </si>
  <si>
    <t>汪凯巍,吴阳阳,白剑;</t>
  </si>
  <si>
    <t>非零位干涉检测系统中非球面顶点球曲率半径测量方法</t>
  </si>
  <si>
    <t>201510772781.0</t>
  </si>
  <si>
    <t>CN105352453B</t>
  </si>
  <si>
    <t>ZD-2017-KY13-1-1677</t>
  </si>
  <si>
    <t>刘东</t>
  </si>
  <si>
    <t>刘东;杨甬英;张磊;师途;种诗尧;</t>
  </si>
  <si>
    <t>一种基于Mie散射检测玻璃内部气泡缺陷的方法</t>
  </si>
  <si>
    <t>201510014535.9</t>
  </si>
  <si>
    <t>CN104568990B</t>
  </si>
  <si>
    <t>ZD-2017-KY13-1-958</t>
  </si>
  <si>
    <t>张赛;汪凯巍;王晨;茹锋;</t>
  </si>
  <si>
    <t>一种基于光通量约束的随机编码混合光栅</t>
  </si>
  <si>
    <t>201510066327.3</t>
  </si>
  <si>
    <t>CN104656173B</t>
  </si>
  <si>
    <t>ZD-2017-KY13-1-966</t>
  </si>
  <si>
    <t>杨甬英</t>
  </si>
  <si>
    <t>杨甬英;凌曈;岳秀梅;刘东;</t>
  </si>
  <si>
    <t>组合光栅微位移传感器及其测量位移的方法</t>
  </si>
  <si>
    <t>201410636890.5</t>
  </si>
  <si>
    <t>CN104406524B</t>
  </si>
  <si>
    <t>ZD-2017-KY13-1-598</t>
  </si>
  <si>
    <t>王晨;白剑;张赛;汪凯巍;</t>
  </si>
  <si>
    <t>光栅组微位移传感器及其测量位移的方法</t>
  </si>
  <si>
    <t>201410637041.1</t>
  </si>
  <si>
    <t>CN104406525B</t>
  </si>
  <si>
    <t>ZD-2017-KY13-1-599</t>
  </si>
  <si>
    <t>王晨;白剑;杨恺伦;汪凯巍;</t>
  </si>
  <si>
    <t>脉冲微位移传感器及其测量位移的方法</t>
  </si>
  <si>
    <t>201410639757.5</t>
  </si>
  <si>
    <t>CN104406526B</t>
  </si>
  <si>
    <t>ZD-2017-KY13-1-601</t>
  </si>
  <si>
    <t>王晨;白剑;周斌;汪凯巍;</t>
  </si>
  <si>
    <t>基于RGB-D相机和姿态传感器的平面和障碍检测方法</t>
  </si>
  <si>
    <t>201510248949.8</t>
  </si>
  <si>
    <t>CN104899869B</t>
  </si>
  <si>
    <t>ZD-2017-KY13-1-1298</t>
  </si>
  <si>
    <t>程瑞琦;汪凯巍;杨恺伦;祝训敏;</t>
  </si>
  <si>
    <t>一种盲人触觉图像实现的装置及方法</t>
  </si>
  <si>
    <t>201510274145.5</t>
  </si>
  <si>
    <t>CN104882090B</t>
  </si>
  <si>
    <t>ZD-2017-KY13-1-1165</t>
  </si>
  <si>
    <t>汪凯巍;赵向东;</t>
  </si>
  <si>
    <t>一种FWMI光谱滤光器调整与性能测试装置及方法</t>
  </si>
  <si>
    <t>201510111239.0</t>
  </si>
  <si>
    <t>CN104777472B</t>
  </si>
  <si>
    <t>ZD-2017-KY13-1-799</t>
  </si>
  <si>
    <t>刘东;杨甬英;成中涛;罗敬;</t>
  </si>
  <si>
    <t>一种智能汽车倒车辅助系统及辅助方法</t>
  </si>
  <si>
    <t>201510186028.3</t>
  </si>
  <si>
    <t>CN104802710B</t>
  </si>
  <si>
    <t>ZD-2017-KY13-1-1214</t>
  </si>
  <si>
    <t>杨恺伦;汪凯巍;王晨;</t>
  </si>
  <si>
    <t>脉冲型光电轴径测量系统</t>
  </si>
  <si>
    <t>201510160227.7</t>
  </si>
  <si>
    <t>2015-04-07</t>
  </si>
  <si>
    <t>CN104776806B</t>
  </si>
  <si>
    <t>ZD-2017-KY13-1-1150</t>
  </si>
  <si>
    <t>汪凯巍;张鹏;徐晨;陆婷;</t>
  </si>
  <si>
    <t>一种微观缺陷三维尺度逆向标定及检测方法</t>
  </si>
  <si>
    <t>201510217110.8</t>
  </si>
  <si>
    <t>CN104833679B</t>
  </si>
  <si>
    <t>ZD-2017-KY13-1-1437</t>
  </si>
  <si>
    <t>杨甬英;刘东;李阳;曹频;王世通;</t>
  </si>
  <si>
    <t>非零位检测凹抛物面镜的部分补偿透镜体系与设计方法</t>
  </si>
  <si>
    <t>201510324738.8</t>
  </si>
  <si>
    <t>CN104932100B</t>
  </si>
  <si>
    <t>ZD-2017-KY13-1-1491</t>
  </si>
  <si>
    <t>刘东;杨甬英;师途;种诗尧;张磊;</t>
  </si>
  <si>
    <t>非零位检测中部分补偿透镜和被测面对准装置及对准方法</t>
  </si>
  <si>
    <t>201510325905.0</t>
  </si>
  <si>
    <t>CN104930971B</t>
  </si>
  <si>
    <t>ZD-2017-KY13-1-1147</t>
  </si>
  <si>
    <t>刘东;杨甬英;师途;张磊;种诗尧;</t>
  </si>
  <si>
    <t>一种成像系统探测器芯片精密装调设备及装调方法</t>
  </si>
  <si>
    <t>201410637400.3</t>
  </si>
  <si>
    <t>2014-11-12</t>
  </si>
  <si>
    <t>CN104406541B</t>
  </si>
  <si>
    <t>ZD-2017-KY13-1-600</t>
  </si>
  <si>
    <t>汪凯巍;李雄风;白剑;</t>
  </si>
  <si>
    <t>一种单幅编码图像的自适应视频重建方法</t>
  </si>
  <si>
    <t>201410603110.7</t>
  </si>
  <si>
    <t>2014-10-30</t>
  </si>
  <si>
    <t>CN104320592B</t>
  </si>
  <si>
    <t>ZD-2017-KY13-1-1377</t>
  </si>
  <si>
    <t>陈跃庭</t>
  </si>
  <si>
    <t>陈跃庭;唐超影;徐之海;李奇;冯华君;</t>
  </si>
  <si>
    <t>基于编码图像散粒特性的运动区域搜索方法</t>
  </si>
  <si>
    <t>201410658337.1</t>
  </si>
  <si>
    <t>CN104537683B</t>
  </si>
  <si>
    <t>ZD-2017-KY13-1-865</t>
  </si>
  <si>
    <t>唐超影;陈跃庭;徐之海;李奇;冯华君;</t>
  </si>
  <si>
    <t>一种显示设备颜色精确预测表征方法</t>
  </si>
  <si>
    <t>201410407131.1</t>
  </si>
  <si>
    <t>CN104182627B</t>
  </si>
  <si>
    <t>ZD-2017-KY13-1-605</t>
  </si>
  <si>
    <t>徐海松;宫睿;徐鹏;</t>
  </si>
  <si>
    <t>一种大色域显示设备三原色优化设置方法</t>
  </si>
  <si>
    <t>201410389634.0</t>
  </si>
  <si>
    <t>CN104159053B</t>
  </si>
  <si>
    <t>ZD-2017-KY13-1-1473</t>
  </si>
  <si>
    <t>一种高分辨率遥感图像云高度检测方法</t>
  </si>
  <si>
    <t>201410704952.1</t>
  </si>
  <si>
    <t>2014-11-27</t>
  </si>
  <si>
    <t>CN104484647B</t>
  </si>
  <si>
    <t>ZD-2017-KY13-1-1195</t>
  </si>
  <si>
    <t>陈跃庭;孔祥海;徐之海;李奇;冯华君;</t>
  </si>
  <si>
    <t>一种基于离焦模型曲线计算准焦位置的快速自动对焦方法</t>
  </si>
  <si>
    <t>201510140305.7</t>
  </si>
  <si>
    <t>CN104820328B</t>
  </si>
  <si>
    <t>ZD-2017-KY13-1-1063</t>
  </si>
  <si>
    <t>冯华君;王烨茹;王义;徐之海;李奇;陈跃庭;</t>
  </si>
  <si>
    <t>基于单次曝光视频重建的颤振探测和遥感图像恢复方法</t>
  </si>
  <si>
    <t>201410429329.X</t>
  </si>
  <si>
    <t>CN104243837B</t>
  </si>
  <si>
    <t>ZD-2017-KY13-1-1124</t>
  </si>
  <si>
    <t>一种利用参量转换技术产生中波红外激光输出的方法</t>
  </si>
  <si>
    <t>201510399655.5</t>
  </si>
  <si>
    <t>2015-07-09</t>
  </si>
  <si>
    <t>CN104950546B</t>
  </si>
  <si>
    <t>ZD-2017-KY13-1-1683</t>
  </si>
  <si>
    <t>沈永行</t>
  </si>
  <si>
    <t>沈永行;姜培培;吴波;</t>
  </si>
  <si>
    <t>基于多台高速投影机拼接的360°三维显示装置和方法</t>
  </si>
  <si>
    <t>201410447253.3</t>
  </si>
  <si>
    <t>CN104298065B</t>
  </si>
  <si>
    <t>ZD-2017-KY13-1-206</t>
  </si>
  <si>
    <t>李海峰</t>
  </si>
  <si>
    <t>光电科学与工程学院-光电工程研究所</t>
  </si>
  <si>
    <t>李海峰;郭添翼;苏忱;刘旭;徐良;钟擎;夏新星;</t>
  </si>
  <si>
    <t>可控高速层析相应的显微方法与装置</t>
  </si>
  <si>
    <t>201310721772.X</t>
  </si>
  <si>
    <t>2013-12-24</t>
  </si>
  <si>
    <t>CN103743707B</t>
  </si>
  <si>
    <t>ZD-2017-KY13-1-2144</t>
  </si>
  <si>
    <t>匡翠方</t>
  </si>
  <si>
    <t>匡翠方;修鹏;刘旭;葛剑虹;</t>
  </si>
  <si>
    <t>一种基于泵浦-探针技术的超分辨装置和方法</t>
  </si>
  <si>
    <t>201510051875.9</t>
  </si>
  <si>
    <t>CN104634766B</t>
  </si>
  <si>
    <t>ZD-2017-KY13-1-381</t>
  </si>
  <si>
    <t>刘旭</t>
  </si>
  <si>
    <t>刘旭;赵光远;王轶凡;匡翠方;</t>
  </si>
  <si>
    <t>一种宽视场高分辨率显微成像系统和方法</t>
  </si>
  <si>
    <t>201510018618.5</t>
  </si>
  <si>
    <t>CN104614847B</t>
  </si>
  <si>
    <t>ZD-2017-KY13-1-196</t>
  </si>
  <si>
    <t>郑臻荣</t>
  </si>
  <si>
    <t>郑臻荣;吴懿思;李安;陈驰;申俊飞;王会会;李海峰;刘旭;</t>
  </si>
  <si>
    <t>可见-近红外波段的超宽带吸收器及制备方法</t>
  </si>
  <si>
    <t>201510469463.7</t>
  </si>
  <si>
    <t>2015-08-04</t>
  </si>
  <si>
    <t>CN105161141B</t>
  </si>
  <si>
    <t>ZD-2017-KY13-1-1904</t>
  </si>
  <si>
    <t>沈伟东</t>
  </si>
  <si>
    <t>沈伟东;杨陈楹;章岳光;方波;刘旭;</t>
  </si>
  <si>
    <t>一种可见-近红外波段的超宽带吸收器及制备方法</t>
  </si>
  <si>
    <t>201510470432.3</t>
  </si>
  <si>
    <t>CN105022106B</t>
  </si>
  <si>
    <t>ZD-2017-KY13-1-1940</t>
  </si>
  <si>
    <t>基于光瞳复合使用的多投影三维显示装置和方法</t>
  </si>
  <si>
    <t>201410195903.X</t>
  </si>
  <si>
    <t>2014-05-09</t>
  </si>
  <si>
    <t>CN103969937B</t>
  </si>
  <si>
    <t>ZD-2017-KY13-1-272</t>
  </si>
  <si>
    <t>李海峰;陈贝石;钟擎;刘旭;于超;杨陈楹;夏军;王保平;</t>
  </si>
  <si>
    <t>一种基于人眼视觉的生物组织照明质量检测方法</t>
  </si>
  <si>
    <t>201510173411.5</t>
  </si>
  <si>
    <t>CN104792499B</t>
  </si>
  <si>
    <t>ZD-2017-KY13-1-450</t>
  </si>
  <si>
    <t>申俊飞;郑臻荣;吴懿思;李安;陈驰;王会会;李海峰;刘旭;</t>
  </si>
  <si>
    <t>基于人眼跟踪的自适应高分辨近眼光场显示装置和方法</t>
  </si>
  <si>
    <t>201510183809.7</t>
  </si>
  <si>
    <t>CN104777615B</t>
  </si>
  <si>
    <t>ZD-2017-KY13-1-361</t>
  </si>
  <si>
    <t>李海峰;丁俊;刘旭;刘玛丽;钟擎;匡翠方;</t>
  </si>
  <si>
    <t>基于视觉系统特性的多层液晶近眼显示权重优化方法和装置</t>
  </si>
  <si>
    <t>201510182206.5</t>
  </si>
  <si>
    <t>CN104777622B</t>
  </si>
  <si>
    <t>ZD-2017-KY13-1-1937</t>
  </si>
  <si>
    <t>一种入射角度不敏感的颜色滤光片及其制备方法</t>
  </si>
  <si>
    <t>201510523574.1</t>
  </si>
  <si>
    <t>CN105137518B</t>
  </si>
  <si>
    <t>ZD-2017-KY13-1-1832</t>
  </si>
  <si>
    <t>沈伟东;毛克宁;杨陈楹;章岳光;刘旭;</t>
  </si>
  <si>
    <t>具有拉伸应变的硅基锗薄膜及其制备方法</t>
  </si>
  <si>
    <t>201410026810.4</t>
  </si>
  <si>
    <t>2014-01-21</t>
  </si>
  <si>
    <t>CN103794694B</t>
  </si>
  <si>
    <t>ZD-2017-KY13-1-249</t>
  </si>
  <si>
    <t>叶辉</t>
  </si>
  <si>
    <t>叶辉;夏亮;张诗雨;</t>
  </si>
  <si>
    <t>偏振可控纳米光源及其显微系统、光子芯片系统</t>
  </si>
  <si>
    <t>201610212532.0</t>
  </si>
  <si>
    <t>2016-04-07</t>
  </si>
  <si>
    <t>CN105914253B</t>
  </si>
  <si>
    <t>ZD-2017-KY13-1-1834</t>
  </si>
  <si>
    <t>杨青</t>
  </si>
  <si>
    <t>杨青;徐鹏飞;钱浩亮;庞陈雷;李海峰;刘旭;</t>
  </si>
  <si>
    <t>一种基于TiN层间掺杂的透明导电氧化物薄膜</t>
  </si>
  <si>
    <t>201510117664.0</t>
  </si>
  <si>
    <t>2015-03-18</t>
  </si>
  <si>
    <t>CN104835554B</t>
  </si>
  <si>
    <t>ZD-2017-KY13-1-449</t>
  </si>
  <si>
    <t>叶辉;张诗雨;方旭;</t>
  </si>
  <si>
    <t>一种pH测量方法及装置</t>
  </si>
  <si>
    <t>201510103088.4</t>
  </si>
  <si>
    <t>2015-03-09</t>
  </si>
  <si>
    <t>CN104730131B</t>
  </si>
  <si>
    <t>ZD-2017-KY13-1-1803</t>
  </si>
  <si>
    <t>王晓萍</t>
  </si>
  <si>
    <t>王晓萍;文一章;蔡佩君;余翔;</t>
  </si>
  <si>
    <t>一种用于PDMS微型流通池的固定压紧装置</t>
  </si>
  <si>
    <t>201510188488.X</t>
  </si>
  <si>
    <t>CN104777274B</t>
  </si>
  <si>
    <t>ZD-2017-KY13-1-397</t>
  </si>
  <si>
    <t>王晓萍;庞凯;张冰;</t>
  </si>
  <si>
    <t>一种测量超低液体流速的装置及方法</t>
  </si>
  <si>
    <t>201410720847.7</t>
  </si>
  <si>
    <t>2014-12-02</t>
  </si>
  <si>
    <t>CN104459195B</t>
  </si>
  <si>
    <t>ZD-2017-KY13-1-1795</t>
  </si>
  <si>
    <t>王晓萍;文一章;</t>
  </si>
  <si>
    <t>一种位相增强型薄膜厚度测量方法和系统</t>
  </si>
  <si>
    <t>201510063388.4</t>
  </si>
  <si>
    <t>CN104655029B</t>
  </si>
  <si>
    <t>ZD-2017-KY13-1-1072</t>
  </si>
  <si>
    <t>丁志华;沈毅;陈志彦;赵晨;鲍文;李鹏;</t>
  </si>
  <si>
    <t>基于正交色散谱域干涉仪的高精度间距测量系统和方法</t>
  </si>
  <si>
    <t>201510063182.1</t>
  </si>
  <si>
    <t>CN104655032B</t>
  </si>
  <si>
    <t>ZD-2017-KY13-1-1237</t>
  </si>
  <si>
    <t>丁志华;鲍文;沈毅;陈志彦;赵晨;李鹏;</t>
  </si>
  <si>
    <t>基于复数互相关的微血管光学造影及抖动补偿方法</t>
  </si>
  <si>
    <t>201410837645.0</t>
  </si>
  <si>
    <t>CN104523233B</t>
  </si>
  <si>
    <t>ZD-2017-KY13-1-797</t>
  </si>
  <si>
    <t>李鹏;丁志华;郭立;潘聪;</t>
  </si>
  <si>
    <t>基于无序金属圆柱阵列的大角度的光学调色装置及其方法</t>
  </si>
  <si>
    <t>201510399273.2</t>
  </si>
  <si>
    <t>CN104965253B</t>
  </si>
  <si>
    <t>ZD-2017-KY13-1-895</t>
  </si>
  <si>
    <t>张冬仙</t>
  </si>
  <si>
    <t>光电科学与工程学院-光电信息检测技术研究所</t>
  </si>
  <si>
    <t>张冬仙;叶鸣;蒋潇婷;孙理斌;胡晓琳;史斌;吴青峻;蒋建中;</t>
  </si>
  <si>
    <t>利用同步辐射大面积快速制备颜色滤波器的方法及装置</t>
  </si>
  <si>
    <t>201510259584.9</t>
  </si>
  <si>
    <t>CN104880914B</t>
  </si>
  <si>
    <t>ZD-2017-KY13-1-628</t>
  </si>
  <si>
    <t>张冬仙;吴青峻;胡晓琳;史斌;孙理斌;杨树敏;王连升;赵俊;薛超凡;吴衍青;邰仁忠;</t>
  </si>
  <si>
    <t>一种快速扫描原子力显微检测方法及系统</t>
  </si>
  <si>
    <t>201510228696.8</t>
  </si>
  <si>
    <t>CN104849499B</t>
  </si>
  <si>
    <t>ZD-2017-KY13-1-1096</t>
  </si>
  <si>
    <t>章海军</t>
  </si>
  <si>
    <t>王英达;尤清扬;王旭龙琦;章海军;</t>
  </si>
  <si>
    <t>宽带圆极化RFID手持阅读器天线</t>
  </si>
  <si>
    <t>201410407283.1</t>
  </si>
  <si>
    <t>CN104183913B</t>
  </si>
  <si>
    <t>ZD-2017-KY13-1-1331</t>
  </si>
  <si>
    <t>SAILING HE</t>
  </si>
  <si>
    <t>徐博;何赛灵;</t>
  </si>
  <si>
    <t>易于阻抗匹配的远阅读距离RFID标签天线</t>
  </si>
  <si>
    <t>201410548818.7</t>
  </si>
  <si>
    <t>CN104319470B</t>
  </si>
  <si>
    <t>ZD-2017-KY13-1-1152</t>
  </si>
  <si>
    <t>陈浙锋;何赛灵;徐博;</t>
  </si>
  <si>
    <t>基于二维碳材料的平面光波导加热装置及其制备方法</t>
  </si>
  <si>
    <t>201410547996.8</t>
  </si>
  <si>
    <t>CN104316995B</t>
  </si>
  <si>
    <t>ZD-2017-KY13-1-1088</t>
  </si>
  <si>
    <t>戴道锌;于龙海;</t>
  </si>
  <si>
    <t>一种基于级联耦合微腔的温度/折射率双参数传感器</t>
  </si>
  <si>
    <t>201610014723.6</t>
  </si>
  <si>
    <t>CN105526971B</t>
  </si>
  <si>
    <t>ZD-2017-KY13-1-1501</t>
  </si>
  <si>
    <t>时尧成</t>
  </si>
  <si>
    <t>时尧成;刘鹏浩;</t>
  </si>
  <si>
    <t>一种基于人工微结构超表面的圆偏振光分离器的设计方法</t>
  </si>
  <si>
    <t>201610035792.5</t>
  </si>
  <si>
    <t>CN105629463B</t>
  </si>
  <si>
    <t>ZD-2017-KY13-1-1604</t>
  </si>
  <si>
    <t>马云贵</t>
  </si>
  <si>
    <t>马云贵;元军;尹格;</t>
  </si>
  <si>
    <t>一种基于人工微结构超表面构造超薄光学透镜的方法</t>
  </si>
  <si>
    <t>201610038050.8</t>
  </si>
  <si>
    <t>CN105487145B</t>
  </si>
  <si>
    <t>ZD-2017-KY13-1-1633</t>
  </si>
  <si>
    <t>马云贵;元军;姜玮;尹格;</t>
  </si>
  <si>
    <t>一种基于模式-波长混合复用的发射模块</t>
  </si>
  <si>
    <t>201410632171.6</t>
  </si>
  <si>
    <t>CN104393925B</t>
  </si>
  <si>
    <t>ZD-2017-KY13-1-595</t>
  </si>
  <si>
    <t>戴道锌;</t>
  </si>
  <si>
    <t>一种用于模式复用-波分复用的发射模块</t>
  </si>
  <si>
    <t>201410632695.5</t>
  </si>
  <si>
    <t>CN104393926B</t>
  </si>
  <si>
    <t>ZD-2017-KY13-1-1034</t>
  </si>
  <si>
    <t>微流体流速传感芯片、检测系统及检测方法</t>
  </si>
  <si>
    <t>201510399873.9</t>
  </si>
  <si>
    <t>CN104950133B</t>
  </si>
  <si>
    <t>ZD-2017-KY13-1-1684</t>
  </si>
  <si>
    <t>严国锋;张良;李莹;何赛灵;</t>
  </si>
  <si>
    <t>一种二氧化硅与聚合物混合集成光波导型热光调制器</t>
  </si>
  <si>
    <t>201410188411.8</t>
  </si>
  <si>
    <t>CN103941428B</t>
  </si>
  <si>
    <t>ZD-2017-KY13-1-1464</t>
  </si>
  <si>
    <t>时尧成;彭伟;</t>
  </si>
  <si>
    <t>真假指纹的动态光学检测方法</t>
  </si>
  <si>
    <t>201410116403.2</t>
  </si>
  <si>
    <t>CN103886297B</t>
  </si>
  <si>
    <t>ZD-2017-KY13-1-769</t>
  </si>
  <si>
    <t>蔡夫鸿</t>
  </si>
  <si>
    <t>蔡夫鸿;何赛灵;</t>
  </si>
  <si>
    <t>基于超材料的小型化双频MIMO天线</t>
  </si>
  <si>
    <t>201410656838.6</t>
  </si>
  <si>
    <t>CN104393407B</t>
  </si>
  <si>
    <t>ZD-2017-KY13-1-935</t>
  </si>
  <si>
    <t>胡骏</t>
  </si>
  <si>
    <t>刘庆崇;陈浙峰;刘玉沙;胡骏;何赛灵;</t>
  </si>
  <si>
    <t>微环谐振腔谐振器型的双偏振多波长的相干探测接收器</t>
  </si>
  <si>
    <t>201510547838.7</t>
  </si>
  <si>
    <t>CN105227260B</t>
  </si>
  <si>
    <t>ZD-2017-KY13-1-1445</t>
  </si>
  <si>
    <t>戴道锌;王健;</t>
  </si>
  <si>
    <t>大面积制备银纳米线透明电极的方法及银纳米线透明电极</t>
  </si>
  <si>
    <t>201510013871.1</t>
  </si>
  <si>
    <t>2015-01-12</t>
  </si>
  <si>
    <t>CN104616833B</t>
  </si>
  <si>
    <t>ZD-2017-KY13-1-737</t>
  </si>
  <si>
    <t>杨柳;寇鹏飞;迟克群;何赛灵;</t>
  </si>
  <si>
    <t>高性能光谱选择性吸波元件及太阳能热光伏系统</t>
  </si>
  <si>
    <t>201510026282.7</t>
  </si>
  <si>
    <t>CN104553221B</t>
  </si>
  <si>
    <t>ZD-2017-KY13-1-738</t>
  </si>
  <si>
    <t>莫磊;杨柳;陈拓;何赛灵;</t>
  </si>
  <si>
    <t>一种磨锥光纤结合套管的亚波长聚焦结构</t>
  </si>
  <si>
    <t>201410659239.X</t>
  </si>
  <si>
    <t>CN104483738B</t>
  </si>
  <si>
    <t>ZD-2017-KY13-1-1610</t>
  </si>
  <si>
    <t>吴兴坤</t>
  </si>
  <si>
    <t>黄河;吴兴坤;陈施洁;邹红梅;李晴;</t>
  </si>
  <si>
    <t>一种多视角跨数据域图像内容识别的分类方法及装置</t>
  </si>
  <si>
    <t>201310450954.8</t>
  </si>
  <si>
    <t>2013-09-27</t>
  </si>
  <si>
    <t>CN103473366B</t>
  </si>
  <si>
    <t>ZD-2017-KY13-1-128</t>
  </si>
  <si>
    <t>ZHONGFEI ZHANG</t>
  </si>
  <si>
    <t>信息与电子工程学院-信息与通信工程研究所</t>
  </si>
  <si>
    <t>方正;张仲非;</t>
  </si>
  <si>
    <t>一种基于单外接串口的多MCU系统软件升级方法</t>
  </si>
  <si>
    <t>201410446923.X</t>
  </si>
  <si>
    <t>CN104281470B</t>
  </si>
  <si>
    <t>ZD-2017-KY13-1-506</t>
  </si>
  <si>
    <t>徐元欣</t>
  </si>
  <si>
    <t>杨海波;刘陈展;王开兴;孙晨;徐元欣;徐文;</t>
  </si>
  <si>
    <t>基于网络编码的OFDMA网络上下行资源联合分配方法</t>
  </si>
  <si>
    <t>201510040888.6</t>
  </si>
  <si>
    <t>CN104640217B</t>
  </si>
  <si>
    <t>ZD-2017-KY13-1-1682</t>
  </si>
  <si>
    <t>陈惠芳;谢磊;刘冰峰;</t>
  </si>
  <si>
    <t>一种基于模型的海洋声传播调查爆炸波自动截取方法</t>
  </si>
  <si>
    <t>201410850534.3</t>
  </si>
  <si>
    <t>CN104568113B</t>
  </si>
  <si>
    <t>ZD-2017-KY13-1-484</t>
  </si>
  <si>
    <t>赵航芳</t>
  </si>
  <si>
    <t>吴洋;</t>
  </si>
  <si>
    <t>一种联合粒子滤波和跟踪置前检测的水下弱目标跟踪方法</t>
  </si>
  <si>
    <t>201510139783.6</t>
  </si>
  <si>
    <t>CN104820993B</t>
  </si>
  <si>
    <t>ZD-2017-KY13-1-1985</t>
  </si>
  <si>
    <t>李建龙</t>
  </si>
  <si>
    <t>李建龙;林章锦;潘孝刚;</t>
  </si>
  <si>
    <t>水下去耦抑振材料去耦性能测量方法</t>
  </si>
  <si>
    <t>201510157558.5</t>
  </si>
  <si>
    <t>CN104792877B</t>
  </si>
  <si>
    <t>ZD-2017-KY13-1-157</t>
  </si>
  <si>
    <t>李建龙;肖甫;何志光;</t>
  </si>
  <si>
    <t>一种水声发射器声源级非自由场时反聚焦测量方法</t>
  </si>
  <si>
    <t>201610128233.9</t>
  </si>
  <si>
    <t>2016-03-07</t>
  </si>
  <si>
    <t>CN105652263B</t>
  </si>
  <si>
    <t>ZD-2017-KY13-1-1984</t>
  </si>
  <si>
    <t>李建龙;徐文;吴秋韵;李玉琦;</t>
  </si>
  <si>
    <t>一种水声发射器发送响应时间反转聚焦测量方法</t>
  </si>
  <si>
    <t>201610151447.8</t>
  </si>
  <si>
    <t>CN105759256B</t>
  </si>
  <si>
    <t>ZD-2017-KY13-1-1986</t>
  </si>
  <si>
    <t>李建龙;徐文;吴秋韵;</t>
  </si>
  <si>
    <t>一种视频序列参数编码方法、解码方法、对应的装置及码流</t>
  </si>
  <si>
    <t>201110374633.5</t>
  </si>
  <si>
    <t>2011-11-22</t>
  </si>
  <si>
    <t>CN103139555B</t>
  </si>
  <si>
    <t>ZD-2017-KY13-1-2010</t>
  </si>
  <si>
    <t>虞露</t>
  </si>
  <si>
    <t>虞露;赵寅;吕鹏;</t>
  </si>
  <si>
    <t>一种视频序列码流及其解码方法</t>
  </si>
  <si>
    <t>201210021766.9</t>
  </si>
  <si>
    <t>2012-01-31</t>
  </si>
  <si>
    <t>CN103227918B</t>
  </si>
  <si>
    <t>ZD-2017-KY13-1-2008</t>
  </si>
  <si>
    <t>虞露;吕鹏;赵寅;</t>
  </si>
  <si>
    <t>图像块边界位置确定方法和装置</t>
  </si>
  <si>
    <t>201310310200.2</t>
  </si>
  <si>
    <t>2013-07-20</t>
  </si>
  <si>
    <t>CN104301700B</t>
  </si>
  <si>
    <t>ZD-2017-KY13-1-2019</t>
  </si>
  <si>
    <t>虞露;张熠辰;</t>
  </si>
  <si>
    <t>一种同轴心距等光流折反射相机测距系统的三维重建方法</t>
  </si>
  <si>
    <t>201410362762.6</t>
  </si>
  <si>
    <t>CN104200514B</t>
  </si>
  <si>
    <t>ZD-2017-KY13-1-596</t>
  </si>
  <si>
    <t>项志宇</t>
  </si>
  <si>
    <t>项志宇;马子昂;</t>
  </si>
  <si>
    <t>一种同轴心距等光流折反射相机测距系统的参数标定方法</t>
  </si>
  <si>
    <t>201410363063.3</t>
  </si>
  <si>
    <t>CN104180819B</t>
  </si>
  <si>
    <t>ZD-2017-KY13-1-658</t>
  </si>
  <si>
    <t>一种纸币鉴别方法、装置及系统</t>
  </si>
  <si>
    <t>201410609881.7</t>
  </si>
  <si>
    <t>CN104299313B</t>
  </si>
  <si>
    <t>ZD-2017-KY13-1-2012</t>
  </si>
  <si>
    <t>唐慧明</t>
  </si>
  <si>
    <t>唐慧明;江一帆;黄河;叶新亮;</t>
  </si>
  <si>
    <t>一种视频监控网络中指定行人或车辆的快速检测识别方法</t>
  </si>
  <si>
    <t>201410356465.0</t>
  </si>
  <si>
    <t>2014-07-24</t>
  </si>
  <si>
    <t>CN104166841B</t>
  </si>
  <si>
    <t>ZD-2017-KY13-1-1093</t>
  </si>
  <si>
    <t>于慧敏</t>
  </si>
  <si>
    <t>于慧敏;谢奕;郑伟伟;汪东旭;</t>
  </si>
  <si>
    <t>基于权重自学习超图和多元信息融合的图像检索方法</t>
  </si>
  <si>
    <t>201410373081.X</t>
  </si>
  <si>
    <t>2014-07-31</t>
  </si>
  <si>
    <t>CN104268140B</t>
  </si>
  <si>
    <t>ZD-2017-KY13-1-1092</t>
  </si>
  <si>
    <t>无速率编码传输系统中基于Q学习的传输帧长主动自适应调整方法</t>
  </si>
  <si>
    <t>201410389314.5</t>
  </si>
  <si>
    <t>CN104168087B</t>
  </si>
  <si>
    <t>ZD-2017-KY13-1-1033</t>
  </si>
  <si>
    <t>张朝阳;张婧;屠坤;张华滋;杨潇翔;付攀玉;</t>
  </si>
  <si>
    <t>一种蜂窝移动通信网络公共控制信号的立体覆盖控制方法</t>
  </si>
  <si>
    <t>201410570937.2</t>
  </si>
  <si>
    <t>CN104320788B</t>
  </si>
  <si>
    <t>ZD-2017-KY13-1-1912</t>
  </si>
  <si>
    <t>黄爱苹</t>
  </si>
  <si>
    <t>黄爱苹;王成;单杭冠;</t>
  </si>
  <si>
    <t>基于引导滤波和非局部平均滤波的时空域自适应去噪方法</t>
  </si>
  <si>
    <t>201410096075.4</t>
  </si>
  <si>
    <t>2014-03-15</t>
  </si>
  <si>
    <t>CN103888638B</t>
  </si>
  <si>
    <t>ZD-2017-KY13-1-959</t>
  </si>
  <si>
    <t>刘云海</t>
  </si>
  <si>
    <t>刘云海;张丽;</t>
  </si>
  <si>
    <t>一种基于语义网络的文本短语权重计算方法</t>
  </si>
  <si>
    <t>201410099977.3</t>
  </si>
  <si>
    <t>2014-03-18</t>
  </si>
  <si>
    <t>CN103886062B</t>
  </si>
  <si>
    <t>ZD-2017-KY13-1-1403</t>
  </si>
  <si>
    <t>于慧敏;孙孟孟;</t>
  </si>
  <si>
    <t>一种基于自适应软直方图局部二值模式的人脸识别方法</t>
  </si>
  <si>
    <t>201410117152.X</t>
  </si>
  <si>
    <t>CN103903017B</t>
  </si>
  <si>
    <t>ZD-2017-KY13-1-1421</t>
  </si>
  <si>
    <t>胡浩基</t>
  </si>
  <si>
    <t>胡浩基;叶慧星;</t>
  </si>
  <si>
    <t>一种基于监控视频的多特征融合的车辆体型分类方法</t>
  </si>
  <si>
    <t>201410123000.0</t>
  </si>
  <si>
    <t>2014-03-28</t>
  </si>
  <si>
    <t>CN103886331B</t>
  </si>
  <si>
    <t>ZD-2017-KY13-1-634</t>
  </si>
  <si>
    <t>于慧敏;李洋;</t>
  </si>
  <si>
    <t>一种用户体验公平的即时消息业务调度方法和装置</t>
  </si>
  <si>
    <t>201310755185.2</t>
  </si>
  <si>
    <t>2013-12-31</t>
  </si>
  <si>
    <t>CN103795610B</t>
  </si>
  <si>
    <t>ZD-2017-KY13-1-277</t>
  </si>
  <si>
    <t>黄爱苹;信晓峰;单杭冠;王玮;</t>
  </si>
  <si>
    <t>移动中继系统中基于能量采集的机会式转发方法</t>
  </si>
  <si>
    <t>201310644092.2</t>
  </si>
  <si>
    <t>2013-12-03</t>
  </si>
  <si>
    <t>CN103686921B</t>
  </si>
  <si>
    <t>ZD-2017-KY13-1-584</t>
  </si>
  <si>
    <t>王玮</t>
  </si>
  <si>
    <t>卢玥;王玮;陈林;张朝阳;黄爱苹;</t>
  </si>
  <si>
    <t>一种分块的循环矩阵视频跟踪方法</t>
  </si>
  <si>
    <t>201410054635.X</t>
  </si>
  <si>
    <t>2014-02-18</t>
  </si>
  <si>
    <t>CN103886325B</t>
  </si>
  <si>
    <t>ZD-2017-KY13-1-666</t>
  </si>
  <si>
    <t>于慧敏;曾雄;</t>
  </si>
  <si>
    <t>一种基于对数似然图像的尺度自适应目标跟踪方法</t>
  </si>
  <si>
    <t>201410054632.6</t>
  </si>
  <si>
    <t>CN103886324B</t>
  </si>
  <si>
    <t>ZD-2017-KY13-1-667</t>
  </si>
  <si>
    <t>宏蜂窝和小蜂窝异构网络中的D2D通信方法</t>
  </si>
  <si>
    <t>201310505248.9</t>
  </si>
  <si>
    <t>2013-10-23</t>
  </si>
  <si>
    <t>CN103596120B</t>
  </si>
  <si>
    <t>ZD-2017-KY13-1-211</t>
  </si>
  <si>
    <t>余官定</t>
  </si>
  <si>
    <t>余官定;鲍鹏程;殷锐;</t>
  </si>
  <si>
    <t>一种蜂窝网络中基于用户行为驱动的人工频谱空洞获取方法及装置</t>
  </si>
  <si>
    <t>201410004408.6</t>
  </si>
  <si>
    <t>2014-01-02</t>
  </si>
  <si>
    <t>CN103781101B</t>
  </si>
  <si>
    <t>ZD-2017-KY13-1-505</t>
  </si>
  <si>
    <t>单杭冠</t>
  </si>
  <si>
    <t>单杭冠;倪志风;黄爱苹;王玮;</t>
  </si>
  <si>
    <t>C程序并行区域的检测方法</t>
  </si>
  <si>
    <t>201510025847.X</t>
  </si>
  <si>
    <t>CN104536898A</t>
  </si>
  <si>
    <t>ZD-2017-KY13-1-1880</t>
  </si>
  <si>
    <t>刘鹏</t>
  </si>
  <si>
    <t>刘鹏;耿洋;史册;</t>
  </si>
  <si>
    <t>一种蜂窝异构网络下的用户接入模式选择方法</t>
  </si>
  <si>
    <t>201310673467.8</t>
  </si>
  <si>
    <t>2013-12-10</t>
  </si>
  <si>
    <t>CN103731900B</t>
  </si>
  <si>
    <t>ZD-2017-KY13-1-201</t>
  </si>
  <si>
    <t>余官定;鲍鹏程;殷锐;陈琪美;江玉环;</t>
  </si>
  <si>
    <t>一种电梯健康状况检测方法</t>
  </si>
  <si>
    <t>201510742969.0</t>
  </si>
  <si>
    <t>CN105293238B</t>
  </si>
  <si>
    <t>ZD-2017-KY13-1-1460</t>
  </si>
  <si>
    <t>刘云海;邬亚菲;梁智聪;</t>
  </si>
  <si>
    <t>复杂场景下基于多信息融合的手势分割方法</t>
  </si>
  <si>
    <t>201410552532.6</t>
  </si>
  <si>
    <t>2014-10-17</t>
  </si>
  <si>
    <t>CN104318558B</t>
  </si>
  <si>
    <t>ZD-2017-KY13-1-1081</t>
  </si>
  <si>
    <t>于慧敏;盛亚婷;</t>
  </si>
  <si>
    <t>一种基于无速率码和V？OFDM的联合编码调制方法</t>
  </si>
  <si>
    <t>201510018418.X</t>
  </si>
  <si>
    <t>CN104579613B</t>
  </si>
  <si>
    <t>ZD-2017-KY13-1-1631</t>
  </si>
  <si>
    <t>张朝阳;付攀玉;屠坤;杨潇翔;张昱;张华滋;王献斌;张亮;</t>
  </si>
  <si>
    <t>一种基于清分机的多国纸币序列号识别方法</t>
  </si>
  <si>
    <t>201510251098.2</t>
  </si>
  <si>
    <t>CN104899965B</t>
  </si>
  <si>
    <t>ZD-2017-KY13-1-1103</t>
  </si>
  <si>
    <t>于慧敏;施成燕;李伊清;</t>
  </si>
  <si>
    <t>一种可抗姿态和表情变化的三维人脸校准方法</t>
  </si>
  <si>
    <t>201510067374.X</t>
  </si>
  <si>
    <t>CN104657713B</t>
  </si>
  <si>
    <t>ZD-2017-KY13-1-1605</t>
  </si>
  <si>
    <t>胡浩基;刘蓉;</t>
  </si>
  <si>
    <t>用于高速串行器/解串器的眼开监视器装置及测试方法</t>
  </si>
  <si>
    <t>201410169430.6</t>
  </si>
  <si>
    <t>2014-04-25</t>
  </si>
  <si>
    <t>CN103926471A</t>
  </si>
  <si>
    <t>ZD-2017-KY13-1-1994</t>
  </si>
  <si>
    <t>刘鹏;沈炳锋;王维东;方兴;李顺斌;郭俊;邬可俊;</t>
  </si>
  <si>
    <t>高能效大规模天线系统中下行链路关键参数的设计方法</t>
  </si>
  <si>
    <t>201410240352.4</t>
  </si>
  <si>
    <t>CN104065403B</t>
  </si>
  <si>
    <t>ZD-2017-KY13-1-874</t>
  </si>
  <si>
    <t>钟财军</t>
  </si>
  <si>
    <t>钟财军;孔垂丽;张朝阳;</t>
  </si>
  <si>
    <t>一种基于红外图像的行人检测方法</t>
  </si>
  <si>
    <t>201410126887.9</t>
  </si>
  <si>
    <t>2014-03-31</t>
  </si>
  <si>
    <t>CN103902976B</t>
  </si>
  <si>
    <t>ZD-2017-KY13-1-1622</t>
  </si>
  <si>
    <t>项志宇;朱聪聪;</t>
  </si>
  <si>
    <t>适合物理层无速率编码传输的数据拆分封装方法</t>
  </si>
  <si>
    <t>201410135980.6</t>
  </si>
  <si>
    <t>CN103944674B</t>
  </si>
  <si>
    <t>ZD-2017-KY13-1-920</t>
  </si>
  <si>
    <t>张朝阳;屠坤;姚创沐;杨潇翔;付攀玉;张婧;余启联;</t>
  </si>
  <si>
    <t>一种适合物理层无速率编码传输的流水线传输方法</t>
  </si>
  <si>
    <t>201410135621.0</t>
  </si>
  <si>
    <t>CN103944689B</t>
  </si>
  <si>
    <t>ZD-2017-KY13-1-615</t>
  </si>
  <si>
    <t>张朝阳;屠坤;姚创沐;张婧;余启联;杨潇翔;付攀玉;</t>
  </si>
  <si>
    <t>一种适合无速率码的低时延渐进译码方法</t>
  </si>
  <si>
    <t>201410135606.6</t>
  </si>
  <si>
    <t>CN103944673B</t>
  </si>
  <si>
    <t>ZD-2017-KY13-1-1355</t>
  </si>
  <si>
    <t>适合物理层无速率编码传输的停等式传输方法</t>
  </si>
  <si>
    <t>201410135143.3</t>
  </si>
  <si>
    <t>CN103986553B</t>
  </si>
  <si>
    <t>ZD-2017-KY13-1-613</t>
  </si>
  <si>
    <t>张朝阳;屠坤;姚创沐;付攀玉;张婧;余启联;杨潇翔;</t>
  </si>
  <si>
    <t>基于无线能量传输的最佳能量波束和时间分配设计方法</t>
  </si>
  <si>
    <t>201510157351.8</t>
  </si>
  <si>
    <t>CN104811313B</t>
  </si>
  <si>
    <t>ZD-2017-KY13-1-1630</t>
  </si>
  <si>
    <t>钟财军;梁晗;孔垂丽;张朝阳;</t>
  </si>
  <si>
    <t>应用于高速背板芯片间电互连系统的网格编码调制方法</t>
  </si>
  <si>
    <t>201510033143.7</t>
  </si>
  <si>
    <t>2015-01-22</t>
  </si>
  <si>
    <t>CN104579574A</t>
  </si>
  <si>
    <t>ZD-2017-KY13-1-2104</t>
  </si>
  <si>
    <t>刘鹏;史航;王维东;郭俊;李顺斌;邬可俊;方兴;吴东;江国范;谢向辉;</t>
  </si>
  <si>
    <t>适用于多电平脉冲幅度调制的自适应连续时间线性均衡器</t>
  </si>
  <si>
    <t>201510100171.6</t>
  </si>
  <si>
    <t>2015-03-07</t>
  </si>
  <si>
    <t>CN104660227A</t>
  </si>
  <si>
    <t>ZD-2017-KY13-1-94</t>
  </si>
  <si>
    <t>李顺斌;刘鹏;王维东;方兴;吴东;谢向辉;</t>
  </si>
  <si>
    <t>一种纸币鉴别仪图像采集及数据处理方法和电路</t>
  </si>
  <si>
    <t>201410216739.6</t>
  </si>
  <si>
    <t>CN105096444B</t>
  </si>
  <si>
    <t>ZD-2017-KY13-1-2020</t>
  </si>
  <si>
    <t>唐慧明;范飞军;黄河;郑克群;江一帆;</t>
  </si>
  <si>
    <t>一种基于八叉树森林压缩的三维体素存取方法</t>
  </si>
  <si>
    <t>201410765462.2</t>
  </si>
  <si>
    <t>CN104616345B</t>
  </si>
  <si>
    <t>ZD-2017-KY13-1-439</t>
  </si>
  <si>
    <t>王梁昊</t>
  </si>
  <si>
    <t>李佳宁;王梁昊;李东晓;张明;</t>
  </si>
  <si>
    <t>一种用于立体显示的虚实融合图像生成方法</t>
  </si>
  <si>
    <t>201410765678.9</t>
  </si>
  <si>
    <t>CN104504671B</t>
  </si>
  <si>
    <t>ZD-2017-KY13-1-391</t>
  </si>
  <si>
    <t>张骏飞;王梁昊;李东晓;张明;</t>
  </si>
  <si>
    <t>一种基于视觉和惯性信息的姿态与位置估计方法</t>
  </si>
  <si>
    <t>201410765687.8</t>
  </si>
  <si>
    <t>CN104501814B</t>
  </si>
  <si>
    <t>ZD-2017-KY13-1-354</t>
  </si>
  <si>
    <t>林城;王梁昊;李东晓;张明;</t>
  </si>
  <si>
    <t>一种基于混合摄像机的室内场景定位方法</t>
  </si>
  <si>
    <t>201410766903.0</t>
  </si>
  <si>
    <t>CN104517289B</t>
  </si>
  <si>
    <t>ZD-2017-KY13-1-1779</t>
  </si>
  <si>
    <t>李阳;王梁昊;李东晓;张明;</t>
  </si>
  <si>
    <t>一种零散射线形粒子及其构成的电磁隐形材料</t>
  </si>
  <si>
    <t>201410344098.2</t>
  </si>
  <si>
    <t>CN104167610B</t>
  </si>
  <si>
    <t>ZD-2017-KY13-1-962</t>
  </si>
  <si>
    <t>叶德信</t>
  </si>
  <si>
    <t>叶德信;朱忠博;皇甫江涛;冉立新;</t>
  </si>
  <si>
    <t>基于L1正则化的图像显著性检测方法</t>
  </si>
  <si>
    <t>201410425506.7</t>
  </si>
  <si>
    <t>CN104217430B</t>
  </si>
  <si>
    <t>ZD-2017-KY13-1-597</t>
  </si>
  <si>
    <t>龚小谨</t>
  </si>
  <si>
    <t>任健强,龚小谨;</t>
  </si>
  <si>
    <t>结合彩色和深度信息的图像显著性检测方法</t>
  </si>
  <si>
    <t>201410814816.8</t>
  </si>
  <si>
    <t>CN104574375B</t>
  </si>
  <si>
    <t>ZD-2017-KY13-1-954</t>
  </si>
  <si>
    <t>任健强;龚小谨;</t>
  </si>
  <si>
    <t>一种蜂窝网络中基于传输代价的分布式基站缓存替换方法</t>
  </si>
  <si>
    <t>201410036819.3</t>
  </si>
  <si>
    <t>2014-01-25</t>
  </si>
  <si>
    <t>CN103781115B</t>
  </si>
  <si>
    <t>ZD-2017-KY13-1-1303</t>
  </si>
  <si>
    <t>王玮;顾竞雄;黄爱苹;单杭冠;张朝阳;</t>
  </si>
  <si>
    <t>一种基于电磁场模式分解的高速信号线串扰抑制方法</t>
  </si>
  <si>
    <t>201510270050.6</t>
  </si>
  <si>
    <t>2015-05-24</t>
  </si>
  <si>
    <t>CN104849572B</t>
  </si>
  <si>
    <t>ZD-2017-KY13-1-1358</t>
  </si>
  <si>
    <t>魏兴昌</t>
  </si>
  <si>
    <t>魏兴昌;舒余飞;</t>
  </si>
  <si>
    <t>基于自适应预测和改进变长编码的心电信号实时无损压缩方法及装置</t>
  </si>
  <si>
    <t>201410391796.8</t>
  </si>
  <si>
    <t>2014-08-11</t>
  </si>
  <si>
    <t>CN104159108B</t>
  </si>
  <si>
    <t>ZD-2017-KY13-1-2186</t>
  </si>
  <si>
    <t>潘赟</t>
  </si>
  <si>
    <t>潘赟;李珂;陈方剑;王吉轩;朱永光;茹晨光;朱怀宇;</t>
  </si>
  <si>
    <t>一种标准12导联心电信号重建方法</t>
  </si>
  <si>
    <t>201410746764.5</t>
  </si>
  <si>
    <t>CN104463326B</t>
  </si>
  <si>
    <t>ZD-2017-KY13-1-2228</t>
  </si>
  <si>
    <t>潘赟;陈方剑;李珂;朱怀宇;李娟;王吉轩;</t>
  </si>
  <si>
    <t>自锁定式光电振荡器及其方法</t>
  </si>
  <si>
    <t>201410328872.0</t>
  </si>
  <si>
    <t>2014-07-10</t>
  </si>
  <si>
    <t>CN104184028B</t>
  </si>
  <si>
    <t>ZD-2017-KY13-1-545</t>
  </si>
  <si>
    <t>池灏</t>
  </si>
  <si>
    <t>每媛;池灏;金韬;郑史烈;章献民;金晓峰;</t>
  </si>
  <si>
    <t>一种针对于多个无源互调发生点的识别和定位方法</t>
  </si>
  <si>
    <t>201410344091.0</t>
  </si>
  <si>
    <t>CN104185271B</t>
  </si>
  <si>
    <t>ZD-2017-KY13-1-1391</t>
  </si>
  <si>
    <t>冉立新</t>
  </si>
  <si>
    <t>郑川;叶德信;冉立新;</t>
  </si>
  <si>
    <t>匀速运动无线系统间的相位同步系统</t>
  </si>
  <si>
    <t>201410401226.2</t>
  </si>
  <si>
    <t>2014-08-14</t>
  </si>
  <si>
    <t>CN104168017B</t>
  </si>
  <si>
    <t>ZD-2017-KY13-1-1086</t>
  </si>
  <si>
    <t>徐金金;冉立新;</t>
  </si>
  <si>
    <t>一种消除材质对光谱反射率测量精度影响的方法</t>
  </si>
  <si>
    <t>201410392131.9</t>
  </si>
  <si>
    <t>CN104200066B</t>
  </si>
  <si>
    <t>ZD-2017-KY13-1-1320</t>
  </si>
  <si>
    <t>沈会良</t>
  </si>
  <si>
    <t>郑芝寰;沈会良;</t>
  </si>
  <si>
    <t>全光纤结构的电场敏感元件及电场传感装置</t>
  </si>
  <si>
    <t>201410519443.1</t>
  </si>
  <si>
    <t>CN104280841B</t>
  </si>
  <si>
    <t>ZD-2017-KY13-1-289</t>
  </si>
  <si>
    <t>金晓峰</t>
  </si>
  <si>
    <t>周锋;金晓峰;章献民;郑史烈;池灏;</t>
  </si>
  <si>
    <t>一种干涉型传感器臂长差的测量装置</t>
  </si>
  <si>
    <t>201410603812.5</t>
  </si>
  <si>
    <t>CN104330104B</t>
  </si>
  <si>
    <t>ZD-2017-KY13-1-411</t>
  </si>
  <si>
    <t>吕武略;金晓峰;章献民;郑史烈;池灏;</t>
  </si>
  <si>
    <t>控制指向性的水下激光声源及其控制方法</t>
  </si>
  <si>
    <t>201410177819.5</t>
  </si>
  <si>
    <t>CN103971672B</t>
  </si>
  <si>
    <t>ZD-2017-KY13-1-264</t>
  </si>
  <si>
    <t>祝艳宏;金晓峰;金韬;邓圆;</t>
  </si>
  <si>
    <t>一种鱼眼镜头相机径向畸变的自标定方法</t>
  </si>
  <si>
    <t>201410221337.5</t>
  </si>
  <si>
    <t>2014-05-25</t>
  </si>
  <si>
    <t>CN104036496B</t>
  </si>
  <si>
    <t>ZD-2017-KY13-1-561</t>
  </si>
  <si>
    <t>杜歆</t>
  </si>
  <si>
    <t>蒋宇波;杜歆;朱云芳;金韬;</t>
  </si>
  <si>
    <t>基于雪崩二极管高次倍频得到太赫兹波的腔体</t>
  </si>
  <si>
    <t>201410028807.6</t>
  </si>
  <si>
    <t>2014-01-22</t>
  </si>
  <si>
    <t>CN103825570B</t>
  </si>
  <si>
    <t>ZD-2017-KY13-1-711</t>
  </si>
  <si>
    <t>赵家奇;朱忠博;徐魁文;张斌;冉立新;</t>
  </si>
  <si>
    <t>利用非福斯特电路的高频频率响应进行宽带阻抗匹配方法</t>
  </si>
  <si>
    <t>201410006237.0</t>
  </si>
  <si>
    <t>CN103780224B</t>
  </si>
  <si>
    <t>ZD-2017-KY13-1-1144</t>
  </si>
  <si>
    <t>杨婧茹;冉立新;</t>
  </si>
  <si>
    <t>一种基于相移表面的轨道角动量平面螺旋相位板</t>
  </si>
  <si>
    <t>201510654873.9</t>
  </si>
  <si>
    <t>CN105206900B</t>
  </si>
  <si>
    <t>ZD-2017-KY13-1-1431</t>
  </si>
  <si>
    <t>郑史烈</t>
  </si>
  <si>
    <t>陈弋凌;李越;回晓楠;郑史烈;章献民;</t>
  </si>
  <si>
    <t>一种基于眼镜架的头部运动轨迹射频追踪系统</t>
  </si>
  <si>
    <t>201510690906.5</t>
  </si>
  <si>
    <t>CN105334494B</t>
  </si>
  <si>
    <t>ZD-2017-KY13-1-1334</t>
  </si>
  <si>
    <t>陈瑶;皇甫江涛;</t>
  </si>
  <si>
    <t>基于FM调频广播的低功耗高精度网络时间同步电路</t>
  </si>
  <si>
    <t>201410622879.3</t>
  </si>
  <si>
    <t>2014-11-08</t>
  </si>
  <si>
    <t>CN104333431B</t>
  </si>
  <si>
    <t>ZD-2017-KY13-1-594</t>
  </si>
  <si>
    <t>史治国</t>
  </si>
  <si>
    <t>史治国;陈积明;张富军;程鹏;罗尧治;沈雁彬;孙瑞雪;</t>
  </si>
  <si>
    <t>能产生轨道角动量波束的极低反射率旋转相位板设计方法</t>
  </si>
  <si>
    <t>201410539014.0</t>
  </si>
  <si>
    <t>CN104319434B</t>
  </si>
  <si>
    <t>ZD-2017-KY13-1-784</t>
  </si>
  <si>
    <t>回晓楠;郑史烈;章献民;金晓峰;池灏;</t>
  </si>
  <si>
    <t>一种用于射频轨道角动量模式解复用的取样接收方法</t>
  </si>
  <si>
    <t>201410844679.2</t>
  </si>
  <si>
    <t>CN104601214B</t>
  </si>
  <si>
    <t>ZD-2017-KY13-1-1322</t>
  </si>
  <si>
    <t>郑史烈;陈弋凌;章献民;金晓峰;池灏;</t>
  </si>
  <si>
    <t>一种能产生并传输射频轨道角动量的光学链路</t>
  </si>
  <si>
    <t>201410850243.4</t>
  </si>
  <si>
    <t>CN104601245B</t>
  </si>
  <si>
    <t>ZD-2017-KY13-1-796</t>
  </si>
  <si>
    <t>徐晨;郑史烈;章献民;金晓峰;池灏;</t>
  </si>
  <si>
    <t>一种用于轨道角动量模式解复用的部分接收方法</t>
  </si>
  <si>
    <t>201410850504.2</t>
  </si>
  <si>
    <t>CN104618030B</t>
  </si>
  <si>
    <t>ZD-2017-KY13-1-963</t>
  </si>
  <si>
    <t>郑史烈;章献民;金晓峰;池灏;</t>
  </si>
  <si>
    <t>一种基于空间采样的新型射频信号直接采样方法和系统</t>
  </si>
  <si>
    <t>201510271319.2</t>
  </si>
  <si>
    <t>CN105049131B</t>
  </si>
  <si>
    <t>ZD-2017-KY13-1-1635</t>
  </si>
  <si>
    <t>陈嘉龙;冉立新;</t>
  </si>
  <si>
    <t>一种视点合成中基于深度的空洞修复方法</t>
  </si>
  <si>
    <t>201510149370.6</t>
  </si>
  <si>
    <t>CN104780355B</t>
  </si>
  <si>
    <t>ZD-2017-KY13-1-746</t>
  </si>
  <si>
    <t>杜歆;邹泷;朱云芳;</t>
  </si>
  <si>
    <t>一种基于激光声源探测水下目标方位及尺寸的测量系统及其测量方法</t>
  </si>
  <si>
    <t>201510180547.9</t>
  </si>
  <si>
    <t>CN104808208B</t>
  </si>
  <si>
    <t>ZD-2017-KY13-1-421</t>
  </si>
  <si>
    <t>瞿柯林;马川江;金晓峰;章献民;郑史烈;池灏;</t>
  </si>
  <si>
    <t>基于去嵌入法测量硅通孔电特性的测量结构</t>
  </si>
  <si>
    <t>201510157881.2</t>
  </si>
  <si>
    <t>CN104793120B</t>
  </si>
  <si>
    <t>ZD-2017-KY13-1-1176</t>
  </si>
  <si>
    <t>李尔平</t>
  </si>
  <si>
    <t>李尔平;李永胜;杨德操;魏兴昌;</t>
  </si>
  <si>
    <t>利用广义高斯模型进行单张失焦图像清晰重建的方法</t>
  </si>
  <si>
    <t>201510160479.X</t>
  </si>
  <si>
    <t>CN104794691B</t>
  </si>
  <si>
    <t>ZD-2017-KY13-1-1151</t>
  </si>
  <si>
    <t>潘之玮;陈书界;沈会良;</t>
  </si>
  <si>
    <t>基于分组稀疏的光度立体视觉实现非朗伯物体重建的方法</t>
  </si>
  <si>
    <t>201510161292.1</t>
  </si>
  <si>
    <t>CN104778749B</t>
  </si>
  <si>
    <t>ZD-2017-KY13-1-1159</t>
  </si>
  <si>
    <t>沈会良;韩天奇;</t>
  </si>
  <si>
    <t>一种楼宇门口机及其呼叫方法和门禁解除方法</t>
  </si>
  <si>
    <t>201510212426.8</t>
  </si>
  <si>
    <t>CN104794794B</t>
  </si>
  <si>
    <t>ZD-2017-KY13-1-335</t>
  </si>
  <si>
    <t>周金海</t>
  </si>
  <si>
    <t>周金海;</t>
  </si>
  <si>
    <t>基于分布式传感网络的小区供暖控制系统及方法</t>
  </si>
  <si>
    <t>201510212454.X</t>
  </si>
  <si>
    <t>CN104930589B</t>
  </si>
  <si>
    <t>ZD-2017-KY13-1-473</t>
  </si>
  <si>
    <t>周金海;陈锴;陈雪森;孙万成;孙仁伟;朱斌;</t>
  </si>
  <si>
    <t>一种基于硅量子点/石墨烯/硅异质结构的光电传感器</t>
  </si>
  <si>
    <t>201610039114.6</t>
  </si>
  <si>
    <t>CN105679857B</t>
  </si>
  <si>
    <t>ZD-2017-KY13-1-577</t>
  </si>
  <si>
    <t>徐杨</t>
  </si>
  <si>
    <t>信息与电子工程学院-微纳电子研究所</t>
  </si>
  <si>
    <t>徐杨;王锋;万霞;施添锦;王雪;俞滨;</t>
  </si>
  <si>
    <t>石墨烯光吸收特性的玻璃基波导型光电探测器及制备方法</t>
  </si>
  <si>
    <t>201610018407.6</t>
  </si>
  <si>
    <t>CN105655420B</t>
  </si>
  <si>
    <t>ZD-2017-KY13-1-1026</t>
  </si>
  <si>
    <t>杨建义</t>
  </si>
  <si>
    <t>吕哲韬;王根成;杨龙志;赵昌云;杨建义;</t>
  </si>
  <si>
    <t>基于图像识别的自选餐厅自助付费装置及其使用方法</t>
  </si>
  <si>
    <t>201410311841.4</t>
  </si>
  <si>
    <t>CN104077842B</t>
  </si>
  <si>
    <t>ZD-2017-KY13-1-587</t>
  </si>
  <si>
    <t>韩雁</t>
  </si>
  <si>
    <t>彭韧;金小能;廖宇晗;高翔;程章;楼小龙;郝力滨;江山永;叶思巧;</t>
  </si>
  <si>
    <t>一种视频信号帧同步方法及其装置</t>
  </si>
  <si>
    <t>201410406902.5</t>
  </si>
  <si>
    <t>CN104168487B</t>
  </si>
  <si>
    <t>ZD-2017-KY13-1-1680</t>
  </si>
  <si>
    <t>王明宇;韩雁;王锐;</t>
  </si>
  <si>
    <t>非挥发性的光学记忆单元</t>
  </si>
  <si>
    <t>201410303613.2</t>
  </si>
  <si>
    <t>CN104062775B</t>
  </si>
  <si>
    <t>ZD-2017-KY13-1-593</t>
  </si>
  <si>
    <t>江晓清</t>
  </si>
  <si>
    <t>李燕;徐超;余辉;杨建义;江晓清;</t>
  </si>
  <si>
    <t>漏电脱扣电流值一致的A型漏电保护器</t>
  </si>
  <si>
    <t>201410488616.8</t>
  </si>
  <si>
    <t>2014-09-23</t>
  </si>
  <si>
    <t>CN104300494B</t>
  </si>
  <si>
    <t>ZD-2017-KY13-1-1468</t>
  </si>
  <si>
    <t>李爱玲;韩雁;丁晨;</t>
  </si>
  <si>
    <t>以氟化石墨烯为吸收层的紫外雪崩光电探测器及制备方法</t>
  </si>
  <si>
    <t>201410390595.6</t>
  </si>
  <si>
    <t>CN104300028B</t>
  </si>
  <si>
    <t>ZD-2017-KY13-1-602</t>
  </si>
  <si>
    <t>徐杨;孟楠;万霞;陆薇;王雪;郭宏伟;Ayaz;俞滨;</t>
  </si>
  <si>
    <t>一种基于多输入多输出技术的片上板间光互连传输系统</t>
  </si>
  <si>
    <t>201410844296.5</t>
  </si>
  <si>
    <t>CN104615561B</t>
  </si>
  <si>
    <t>ZD-2017-KY13-1-1350</t>
  </si>
  <si>
    <t>黄毅;王曰海;魏超;马骧;江晓清;李宇波;杨建义;</t>
  </si>
  <si>
    <t>同时实现高增益和宽输出摆幅的C类反相器</t>
  </si>
  <si>
    <t>201410718819.1</t>
  </si>
  <si>
    <t>CN104579315B</t>
  </si>
  <si>
    <t>ZD-2017-KY13-1-1084</t>
  </si>
  <si>
    <t>陈雅雅;韩雁;曹天霖;</t>
  </si>
  <si>
    <t>一种用于LED驱动器的单电源键时延状态控制的PWM调光电路</t>
  </si>
  <si>
    <t>201510027430.7</t>
  </si>
  <si>
    <t>CN104582194B</t>
  </si>
  <si>
    <t>ZD-2017-KY13-1-195</t>
  </si>
  <si>
    <t>王曦</t>
  </si>
  <si>
    <t>查振旭;王曦;陈祥杰;陈泽华;冯煊;虞丹群;王伟印;</t>
  </si>
  <si>
    <t>单光源双波峰的光纤陀螺仪</t>
  </si>
  <si>
    <t>201510040164.1</t>
  </si>
  <si>
    <t>CN104613954B</t>
  </si>
  <si>
    <t>ZD-2017-KY13-1-927</t>
  </si>
  <si>
    <t>周柯江</t>
  </si>
  <si>
    <t>周柯江;胡国栋;周芝福;张瑜;杨义成;魏兵;</t>
  </si>
  <si>
    <t>消除热效应的光纤陀螺仪</t>
  </si>
  <si>
    <t>201510040498.9</t>
  </si>
  <si>
    <t>CN104634340B</t>
  </si>
  <si>
    <t>ZD-2017-KY13-1-1101</t>
  </si>
  <si>
    <t>周柯江;胡国栋;周芝福;李晓炜;胥晓春;朱敬礼;</t>
  </si>
  <si>
    <t>一种锂离子掺杂石墨烯忆阻器及其制备方法</t>
  </si>
  <si>
    <t>201510229169.9</t>
  </si>
  <si>
    <t>CN104916777B</t>
  </si>
  <si>
    <t>ZD-2017-KY13-1-1353</t>
  </si>
  <si>
    <t>林时胜</t>
  </si>
  <si>
    <t>林时胜;郑柘炀;李晓强;</t>
  </si>
  <si>
    <t>抗工艺、电压、温度变化的低功耗尾电流型环形振荡电路</t>
  </si>
  <si>
    <t>201510480585.6</t>
  </si>
  <si>
    <t>2015-08-09</t>
  </si>
  <si>
    <t>CN105071801B</t>
  </si>
  <si>
    <t>ZD-2017-KY13-1-1708</t>
  </si>
  <si>
    <t>李爱玲;韩雁;张世峰;曹天霖;陈雅雅;周骞;钱雨霁;江如成;</t>
  </si>
  <si>
    <t>基于电流模比较器的低压低功耗CMOS张弛振荡器及方法</t>
  </si>
  <si>
    <t>201410311763.8</t>
  </si>
  <si>
    <t>CN104124921B</t>
  </si>
  <si>
    <t>ZD-2017-KY13-1-586</t>
  </si>
  <si>
    <t>钱雨霁;韩雁;孙俊;</t>
  </si>
  <si>
    <t>绝缘栅双极型晶体管及其制备方法</t>
  </si>
  <si>
    <t>201410356503.2</t>
  </si>
  <si>
    <t>2014-07-25</t>
  </si>
  <si>
    <t>CN104167356B</t>
  </si>
  <si>
    <t>ZD-2017-KY13-1-937</t>
  </si>
  <si>
    <t>张炜;韩雁;张斌;</t>
  </si>
  <si>
    <t>一种硒化镉增强的石墨烯/碲化镉太阳电池及其制备方法</t>
  </si>
  <si>
    <t>201410827635.9</t>
  </si>
  <si>
    <t>CN104576788B</t>
  </si>
  <si>
    <t>ZD-2017-KY13-1-950</t>
  </si>
  <si>
    <t>林时胜;李晓强;陈红胜;骆季奎;李尔平;王朋;章盛娇;徐志娟;</t>
  </si>
  <si>
    <t>一种电场调控的石墨烯/砷化镓太阳电池及其制备方法</t>
  </si>
  <si>
    <t>201410827634.4</t>
  </si>
  <si>
    <t>CN104576787B</t>
  </si>
  <si>
    <t>ZD-2017-KY13-1-572</t>
  </si>
  <si>
    <t>一种电场调控的石墨烯/磷化铟太阳电池及其制备方法</t>
  </si>
  <si>
    <t>201510162547.6</t>
  </si>
  <si>
    <t>CN104851935B</t>
  </si>
  <si>
    <t>ZD-2017-KY13-1-850</t>
  </si>
  <si>
    <t>林时胜;王朋;李晓强;章盛娇;徐志娟;吴志乾;徐文丽;</t>
  </si>
  <si>
    <t>一种石墨烯/硅阵列式智能温湿度传感器</t>
  </si>
  <si>
    <t>201510442058.6</t>
  </si>
  <si>
    <t>CN105067034B</t>
  </si>
  <si>
    <t>ZD-2017-KY13-1-1169</t>
  </si>
  <si>
    <t>徐杨;施添锦;万霞;王锋;陆薇;俞滨;骆季奎;</t>
  </si>
  <si>
    <t>一种石墨烯薄膜和金属纳米结构复合的导电材料及制备方法</t>
  </si>
  <si>
    <t>201610547684 .6</t>
  </si>
  <si>
    <t>ZD-2017-KY13-1-1899</t>
  </si>
  <si>
    <t>徐明生</t>
  </si>
  <si>
    <t>徐明生;梁涛;</t>
  </si>
  <si>
    <t>采用双活性中心复合催化剂制备环烯烃共聚物的方法</t>
  </si>
  <si>
    <t>201610040109.7</t>
  </si>
  <si>
    <t>2016-01-21</t>
  </si>
  <si>
    <t>CN105646785B</t>
  </si>
  <si>
    <t>ZD-2017-KY13-1-2085</t>
  </si>
  <si>
    <t>姚臻</t>
  </si>
  <si>
    <t>姚臻;曹堃;谢冰;肖智贤;马达锋;于云飞;</t>
  </si>
  <si>
    <t>双峰分子量分布的环烯烃共聚物及其制备方法</t>
  </si>
  <si>
    <t>201610041319.8</t>
  </si>
  <si>
    <t>2017-09-22</t>
  </si>
  <si>
    <t>CN105524217B</t>
  </si>
  <si>
    <t>ZD-2017-KY13-1-2072</t>
  </si>
  <si>
    <t>曹堃</t>
  </si>
  <si>
    <t>曹堃;姚臻;肖智贤;谢冰;马达锋;王祖飞;</t>
  </si>
  <si>
    <t>易立构复合结晶化的聚乳酸材料的制备方法</t>
  </si>
  <si>
    <t>201610048576.4</t>
  </si>
  <si>
    <t>CN105542411B</t>
  </si>
  <si>
    <t>ZD-2017-KY13-1-2109</t>
  </si>
  <si>
    <t>潘鹏举</t>
  </si>
  <si>
    <t>潘鹏举;余承涛;单国荣;包永忠;</t>
  </si>
  <si>
    <t>一种聚偏氟乙烯-聚乙烯基吡咯烷酮嵌段共聚合物的制备方法</t>
  </si>
  <si>
    <t>201510025444.5</t>
  </si>
  <si>
    <t>CN104558452B</t>
  </si>
  <si>
    <t>ZD-2017-KY13-1-973</t>
  </si>
  <si>
    <t>包永忠</t>
  </si>
  <si>
    <t>黄志辉;包永忠;刘进朝;王树华;</t>
  </si>
  <si>
    <t>纳米改性阻燃环氧模塑料及其制备方法</t>
  </si>
  <si>
    <t>201510163076.0</t>
  </si>
  <si>
    <t>CN104788903B</t>
  </si>
  <si>
    <t>ZD-2017-KY13-1-1951</t>
  </si>
  <si>
    <t>范宏</t>
  </si>
  <si>
    <t>范宏;李诚;曹骏;卜志扬;胡激江;浦群;李伯耿;</t>
  </si>
  <si>
    <t>纳米改性阻燃聚氨酯泡沫及其制备方法</t>
  </si>
  <si>
    <t>201510162886.4</t>
  </si>
  <si>
    <t>CN104774311B</t>
  </si>
  <si>
    <t>ZD-2017-KY13-1-395</t>
  </si>
  <si>
    <t>范宏;李诚;曹骏;卜志扬;浦群;李伯耿;</t>
  </si>
  <si>
    <t>具有双向可逆形状记忆效应的聚合物及其制备方法</t>
  </si>
  <si>
    <t>201510016304.1</t>
  </si>
  <si>
    <t>CN104592453B</t>
  </si>
  <si>
    <t>ZD-2017-KY13-1-416</t>
  </si>
  <si>
    <t>谢涛</t>
  </si>
  <si>
    <t>谢涛;张军瑞;赵骞;</t>
  </si>
  <si>
    <t>一种聚烷基硅氧烷-聚烯烃嵌段共聚物及其制备方法和应用</t>
  </si>
  <si>
    <t>201510029963.9</t>
  </si>
  <si>
    <t>CN104672463B</t>
  </si>
  <si>
    <t>ZD-2017-KY13-1-503</t>
  </si>
  <si>
    <t>范宏;金震;李伯耿;张先伟;朱世平;</t>
  </si>
  <si>
    <t>一种苯基烷基硅油的制备方法</t>
  </si>
  <si>
    <t>201510287775.6</t>
  </si>
  <si>
    <t>2015-05-28</t>
  </si>
  <si>
    <t>CN104961897B</t>
  </si>
  <si>
    <t>ZD-2017-KY13-1-1903</t>
  </si>
  <si>
    <t>范宏;杨柳;张德琪;李伯耿;</t>
  </si>
  <si>
    <t>硅丙细乳液的制备方法</t>
  </si>
  <si>
    <t>201510283312.2</t>
  </si>
  <si>
    <t>CN104861107B</t>
  </si>
  <si>
    <t>ZD-2017-KY13-1-304</t>
  </si>
  <si>
    <t>范宏;张先伟;王颖欣;李伯耿;</t>
  </si>
  <si>
    <t>一种有机硅苯丙细乳液的制备方法</t>
  </si>
  <si>
    <t>201510284113.3</t>
  </si>
  <si>
    <t>CN104892817B</t>
  </si>
  <si>
    <t>ZD-2017-KY13-1-1933</t>
  </si>
  <si>
    <t>纳米改性聚氨酯阻燃防水涂料及其制备方法</t>
  </si>
  <si>
    <t>201510162951.3</t>
  </si>
  <si>
    <t>CN104762009B</t>
  </si>
  <si>
    <t>ZD-2017-KY13-1-301</t>
  </si>
  <si>
    <t>范宏;李诚;曹骏;胡激江;卜志扬;李伯耿;</t>
  </si>
  <si>
    <t>纳米改性阻燃酚醛注塑料及其制备方法</t>
  </si>
  <si>
    <t>201510162837.0</t>
  </si>
  <si>
    <t>CN104744882B</t>
  </si>
  <si>
    <t>ZD-2017-KY13-1-1846</t>
  </si>
  <si>
    <t>范宏;曹骏;沈芳;沈培林;周大鹏;俞立琼;</t>
  </si>
  <si>
    <t>生物可降解超分子嵌段共聚物及共聚物胶束的制备方法</t>
  </si>
  <si>
    <t>201510253664.3</t>
  </si>
  <si>
    <t>CN104945630B</t>
  </si>
  <si>
    <t>ZD-2017-KY13-1-2036</t>
  </si>
  <si>
    <t>潘鹏举;马陈雷;常晓华;单国荣;包永忠;</t>
  </si>
  <si>
    <t>一种具有热可逆化学交联特性的热塑性共聚酯组合物及其制备和应用</t>
  </si>
  <si>
    <t>201510675294.2</t>
  </si>
  <si>
    <t>CN105153409B</t>
  </si>
  <si>
    <t>ZD-2017-KY13-1-286</t>
  </si>
  <si>
    <t>吴林波</t>
  </si>
  <si>
    <t>吴林波;李琴琴;</t>
  </si>
  <si>
    <t>聚氯乙烯用锌皂？甘露醇复合热稳定剂、制备方法及应用</t>
  </si>
  <si>
    <t>201610080299.5</t>
  </si>
  <si>
    <t>CN105566810B</t>
  </si>
  <si>
    <t>ZD-2017-KY13-1-1866</t>
  </si>
  <si>
    <t>申屠宝卿</t>
  </si>
  <si>
    <t>朱理智;申屠宝卿;吴亦建;</t>
  </si>
  <si>
    <t>一种烷基硅氧烷-烯烃无规共聚物及其制备方法和应用</t>
  </si>
  <si>
    <t>201510642705.8</t>
  </si>
  <si>
    <t>CN105175595B</t>
  </si>
  <si>
    <t>ZD-2017-KY13-1-444</t>
  </si>
  <si>
    <t>范宏;金震;田保政;朱世平;刘智颖;</t>
  </si>
  <si>
    <t>一种可控生物降解地膜</t>
  </si>
  <si>
    <t>201510548922.0</t>
  </si>
  <si>
    <t>CN105109165B</t>
  </si>
  <si>
    <t>ZD-2017-KY13-1-1472</t>
  </si>
  <si>
    <t>WEN JUN WANG</t>
  </si>
  <si>
    <t>王文俊;邢乾秋;吴林波;李伯耿;</t>
  </si>
  <si>
    <t>基于酯交换的可塑性形状记忆聚合物的应用方法</t>
  </si>
  <si>
    <t>201510436041.X</t>
  </si>
  <si>
    <t>CN105037702B</t>
  </si>
  <si>
    <t>ZD-2017-KY13-1-256</t>
  </si>
  <si>
    <t>谢涛;吴晶军;赵骞;邹玮珂;</t>
  </si>
  <si>
    <t>金属氧化物-己六醇复合物热稳定剂、制备方法及在PVC中的应用</t>
  </si>
  <si>
    <t>201510472172.3</t>
  </si>
  <si>
    <t>CN105038027B</t>
  </si>
  <si>
    <t>ZD-2017-KY13-1-435</t>
  </si>
  <si>
    <t>朱理智;丁建新;申屠宝卿;吴亦建;</t>
  </si>
  <si>
    <t>基于嵌段共聚物的丙烯腈-苯乙烯-丙烯酸酯韧性树脂的制备方法</t>
  </si>
  <si>
    <t>201510393636.1</t>
  </si>
  <si>
    <t>CN104945763B</t>
  </si>
  <si>
    <t>ZD-2017-KY13-1-1333</t>
  </si>
  <si>
    <t>罗英武</t>
  </si>
  <si>
    <t>黄杰;高翔;罗英武;</t>
  </si>
  <si>
    <t>一种有机硅耐磨加硬涂层及其制备方法</t>
  </si>
  <si>
    <t>201510321384.1</t>
  </si>
  <si>
    <t>CN104927589B</t>
  </si>
  <si>
    <t>ZD-2017-KY13-1-1129</t>
  </si>
  <si>
    <t>王立</t>
  </si>
  <si>
    <t>任鹏飞;王立;俞豪杰;</t>
  </si>
  <si>
    <t>易立构复合结晶的超分子立体嵌段聚乳酸及其制备方法</t>
  </si>
  <si>
    <t>201510796830.4</t>
  </si>
  <si>
    <t>CN105368023B</t>
  </si>
  <si>
    <t>ZD-2017-KY13-1-60</t>
  </si>
  <si>
    <t>潘鹏举;包建娜;畅若星;单国荣;包永忠;</t>
  </si>
  <si>
    <t>通过微通道反应器合成乙叉降冰片烯的方法</t>
  </si>
  <si>
    <t>201510079071.X</t>
  </si>
  <si>
    <t>CN104692994B</t>
  </si>
  <si>
    <t>ZD-2017-KY13-1-1</t>
  </si>
  <si>
    <t>姚臻;曹堃;刘学;史家乐;宋月潇;张岩;</t>
  </si>
  <si>
    <t>通过微通道反应器合成降冰片烯的方法</t>
  </si>
  <si>
    <t>201510079196.2</t>
  </si>
  <si>
    <t>CN104692993B</t>
  </si>
  <si>
    <t>ZD-2017-KY13-1-115</t>
  </si>
  <si>
    <t>曹堃;姚臻;刘学;宋月潇;史家乐;张岩;</t>
  </si>
  <si>
    <t>通过多侧线变压型管式反应器合成乙叉降冰片烯的方法</t>
  </si>
  <si>
    <t>201510079287.6</t>
  </si>
  <si>
    <t>CN104744201B</t>
  </si>
  <si>
    <t>ZD-2017-KY13-1-70</t>
  </si>
  <si>
    <t>曹堃;姚臻;刘学;张岩;宋月潇;史家乐;戴斌斌;</t>
  </si>
  <si>
    <t>一进多出变压型管式反应器合成乙烯基降冰片烯的方法</t>
  </si>
  <si>
    <t>201510080886.X</t>
  </si>
  <si>
    <t>CN104744202B</t>
  </si>
  <si>
    <t>ZD-2017-KY13-1-71</t>
  </si>
  <si>
    <t>姚臻;曹堃;刘学;张岩;史家乐;宋月潇;戴斌斌;</t>
  </si>
  <si>
    <t>一种制备顺丁橡胶的催化剂预混方法与装置</t>
  </si>
  <si>
    <t>201410721611.5</t>
  </si>
  <si>
    <t>CN104497186B</t>
  </si>
  <si>
    <t>ZD-2017-KY13-1-1059</t>
  </si>
  <si>
    <t>王嘉骏;冯连芳;顾雪萍;</t>
  </si>
  <si>
    <t>一种基于数字化投影技术构建聚合物三维结构的方法</t>
  </si>
  <si>
    <t>201610240198.X</t>
  </si>
  <si>
    <t>CN105904726B</t>
  </si>
  <si>
    <t>ZD-2017-KY13-1-1926</t>
  </si>
  <si>
    <t>谢涛;吴晶军;赵骞;黄丽媚;</t>
  </si>
  <si>
    <t>一种基于数字光处理构建三维结构的方法</t>
  </si>
  <si>
    <t>201610239890.0</t>
  </si>
  <si>
    <t>CN105818382B</t>
  </si>
  <si>
    <t>ZD-2017-KY13-1-1947</t>
  </si>
  <si>
    <t>一种片层多孔氧化石墨烯的制备方法及其产品</t>
  </si>
  <si>
    <t>201610045623.X</t>
  </si>
  <si>
    <t>CN105692598B</t>
  </si>
  <si>
    <t>ZD-2017-KY13-1-1908</t>
  </si>
  <si>
    <t>柏浩</t>
  </si>
  <si>
    <t>杨苗;高微微;赵骞;谢涛;柏浩;</t>
  </si>
  <si>
    <t>一种锂硫电池隔膜及其锂硫电池的制备方法</t>
  </si>
  <si>
    <t>201410333079.X</t>
  </si>
  <si>
    <t>CN104151588B</t>
  </si>
  <si>
    <t>ZD-2017-KY13-1-38</t>
  </si>
  <si>
    <t>李洲鹏</t>
  </si>
  <si>
    <t>李洲鹏;李高然;刘宾虹;</t>
  </si>
  <si>
    <t>一种高安全性的软包装锂硫电池及其正极材料</t>
  </si>
  <si>
    <t>201510027488.1</t>
  </si>
  <si>
    <t>CN104600349B</t>
  </si>
  <si>
    <t>ZD-2017-KY13-1-84</t>
  </si>
  <si>
    <t>李洲鹏;金黎明;林启睿;路畅;刘宾虹;</t>
  </si>
  <si>
    <t>一种钠硫电池及其隔膜的制备方法</t>
  </si>
  <si>
    <t>201510027574.2</t>
  </si>
  <si>
    <t>CN104610569B</t>
  </si>
  <si>
    <t>ZD-2017-KY13-1-2055</t>
  </si>
  <si>
    <t>贺繁;刘宾虹;李洲鹏;</t>
  </si>
  <si>
    <t>一种串接叠层锂硫电池的制备方法</t>
  </si>
  <si>
    <t>201510027588.4</t>
  </si>
  <si>
    <t>CN104617247B</t>
  </si>
  <si>
    <t>ZD-2017-KY13-1-82</t>
  </si>
  <si>
    <t>一种锂离子电池负极材料及其膜电极的制备方法</t>
  </si>
  <si>
    <t>201510027590.1</t>
  </si>
  <si>
    <t>CN104600308B</t>
  </si>
  <si>
    <t>ZD-2017-KY13-1-83</t>
  </si>
  <si>
    <t>微孔聚苯并咪唑膜及改性聚苯并咪唑为隔膜的锂硫电池</t>
  </si>
  <si>
    <t>201510028920.9</t>
  </si>
  <si>
    <t>CN104592541B</t>
  </si>
  <si>
    <t>ZD-2017-KY13-1-2084</t>
  </si>
  <si>
    <t>李洲鹏;蔡美丹;刘宾虹;</t>
  </si>
  <si>
    <t>5？乙酰基水杨酰胺的合成方法</t>
  </si>
  <si>
    <t>201510844553.5</t>
  </si>
  <si>
    <t>CN104557604B</t>
  </si>
  <si>
    <t>ZD-2017-KY13-1-23</t>
  </si>
  <si>
    <t>陈新志</t>
  </si>
  <si>
    <t>陈新志;王亚纳;钱超;</t>
  </si>
  <si>
    <t>一种吡咯表面处理的锂电极及其锂硫电池</t>
  </si>
  <si>
    <t>201510299053.2</t>
  </si>
  <si>
    <t>CN104993167B</t>
  </si>
  <si>
    <t>ZD-2017-KY13-1-107</t>
  </si>
  <si>
    <t>李洲鹏;汪倩倩;刘宾虹;</t>
  </si>
  <si>
    <t>一种聚硫氰酸锂阴极液及其半液流锂硫电池</t>
  </si>
  <si>
    <t>201510299143.1</t>
  </si>
  <si>
    <t>CN104882632B</t>
  </si>
  <si>
    <t>ZD-2017-KY13-1-46</t>
  </si>
  <si>
    <t>李洲鹏;尚振明;刘宾虹;</t>
  </si>
  <si>
    <t>一种抑制聚硫离子穿梭的高锂离子传导锂硫电池</t>
  </si>
  <si>
    <t>201510299365.3</t>
  </si>
  <si>
    <t>CN105047984B</t>
  </si>
  <si>
    <t>ZD-2017-KY13-1-2082</t>
  </si>
  <si>
    <t>多孔碳载钴汽柴油脱硫吸附柱的制备方法</t>
  </si>
  <si>
    <t>201510359675.X</t>
  </si>
  <si>
    <t>CN104907035B</t>
  </si>
  <si>
    <t>ZD-2017-KY13-1-45</t>
  </si>
  <si>
    <t>李洲鹏;刘宾虹;</t>
  </si>
  <si>
    <t>长寿命锂硫电池正极及锂硫电池的制备方法</t>
  </si>
  <si>
    <t>201510364024.X</t>
  </si>
  <si>
    <t>CN104900848B</t>
  </si>
  <si>
    <t>ZD-2017-KY13-1-2054</t>
  </si>
  <si>
    <t>李洲鹏;王粲;刘宾虹;</t>
  </si>
  <si>
    <t>一种介孔碳燃油脱硫剂的制备方法</t>
  </si>
  <si>
    <t>201510364762.4</t>
  </si>
  <si>
    <t>CN104923190B</t>
  </si>
  <si>
    <t>ZD-2017-KY13-1-44</t>
  </si>
  <si>
    <t>24-酮基甾类化合物的制备方法</t>
  </si>
  <si>
    <t>201510640421.5</t>
  </si>
  <si>
    <t>2015-10-01</t>
  </si>
  <si>
    <t>CN105348353B</t>
  </si>
  <si>
    <t>ZD-2017-KY13-1-110</t>
  </si>
  <si>
    <t>陈新志;赵倩;钱超;</t>
  </si>
  <si>
    <t>以聚吡咯为粘结剂的氧还原电极的制备方法</t>
  </si>
  <si>
    <t>201510366535.5</t>
  </si>
  <si>
    <t>CN104993157B</t>
  </si>
  <si>
    <t>ZD-2017-KY13-1-2081</t>
  </si>
  <si>
    <t>李洲鹏;黄嘉勋;刘宾虹;</t>
  </si>
  <si>
    <t>1,9-癸二烯的合成方法</t>
  </si>
  <si>
    <t>201510676135.4</t>
  </si>
  <si>
    <t>2015-10-17</t>
  </si>
  <si>
    <t>CN105254464B</t>
  </si>
  <si>
    <t>ZD-2017-KY13-1-2056</t>
  </si>
  <si>
    <t>陈新志;张恒;钱超;</t>
  </si>
  <si>
    <t>2-氯-4-甲砜基苯甲酸的合成方法</t>
  </si>
  <si>
    <t>201510486850.1</t>
  </si>
  <si>
    <t>2015-08-08</t>
  </si>
  <si>
    <t>CN105017101B</t>
  </si>
  <si>
    <t>ZD-2017-KY13-1-62</t>
  </si>
  <si>
    <t>陈新志;王玲;钱超;</t>
  </si>
  <si>
    <t>氨基酸苄酯盐酸盐的制备方法</t>
  </si>
  <si>
    <t>201510483721.7</t>
  </si>
  <si>
    <t>CN105061283B</t>
  </si>
  <si>
    <t>ZD-2017-KY13-1-2108</t>
  </si>
  <si>
    <t>陈新志;高锐;葛新;钱超;</t>
  </si>
  <si>
    <t>N,N-二异丙基-2-异丙氧基乙胺的合成方法</t>
  </si>
  <si>
    <t>201610394924.3</t>
  </si>
  <si>
    <t>2016-06-05</t>
  </si>
  <si>
    <t>ZD-2017-KY13-1-2089</t>
  </si>
  <si>
    <t>钱超;刘豆;陈新志;</t>
  </si>
  <si>
    <t>利用微通道萃取硫酸铵水溶液中丁酮肟的方法</t>
  </si>
  <si>
    <t>201610237495.9</t>
  </si>
  <si>
    <t>ZD-2017-KY13-1-1617</t>
  </si>
  <si>
    <t>何潮洪</t>
  </si>
  <si>
    <t>刘妍;何潮洪;于飞;梁双;崔兴;郑海飞;陈巧丽;张宸;</t>
  </si>
  <si>
    <t>一种用于重油加氢裂化的双固相悬浮床反应器及其应用</t>
  </si>
  <si>
    <t>201610076492.1</t>
  </si>
  <si>
    <t>2016-02-03</t>
  </si>
  <si>
    <t>2017-12-19</t>
  </si>
  <si>
    <t>CN105727845B</t>
  </si>
  <si>
    <t>ZD-2017-KY13-1-1934</t>
  </si>
  <si>
    <t>成有为</t>
  </si>
  <si>
    <t>化学工程与生物工程学院-联合化学反应工程研究所</t>
  </si>
  <si>
    <t>李希;卢浩然;高用祥;成有为;王丽军;</t>
  </si>
  <si>
    <t>一种用于重油加氢裂化的喷射型内环流反应器</t>
  </si>
  <si>
    <t>201610076396.7</t>
  </si>
  <si>
    <t>CN105694959B</t>
  </si>
  <si>
    <t>ZD-2017-KY13-1-1807</t>
  </si>
  <si>
    <t>李希;高用祥;卢浩然;成有为;王丽军;</t>
  </si>
  <si>
    <t>201410814088.0</t>
  </si>
  <si>
    <t>CN104592426B</t>
  </si>
  <si>
    <t>ZD-2017-KY13-1-674</t>
  </si>
  <si>
    <t>王靖岱</t>
  </si>
  <si>
    <t>王靖岱;范小强;黄正梁;廖祖维;胡东芳;胡晓波;訾灿;陈美;陈毓明;屠高女;蒋斌波;阳永荣;柳莺;时强;王浩同;颜攀;杨炎明;葛世轶;</t>
  </si>
  <si>
    <t>一种径向移动床再生单元中催化剂上积炭烧除的方法</t>
  </si>
  <si>
    <t>201410030166.8</t>
  </si>
  <si>
    <t>2014-01-23</t>
  </si>
  <si>
    <t>CN104801352B</t>
  </si>
  <si>
    <t>ZD-2017-KY13-1-551</t>
  </si>
  <si>
    <t>蒋斌波;蒋云涛;阳永荣;王靖岱;季来军;廖祖维;黄正梁;</t>
  </si>
  <si>
    <t>一种基于铝的用于烷基化反应的催化剂的制备方法</t>
  </si>
  <si>
    <t>201410769556.7</t>
  </si>
  <si>
    <t>CN104549506B</t>
  </si>
  <si>
    <t>ZD-2017-KY13-1-798</t>
  </si>
  <si>
    <t>詹晓力</t>
  </si>
  <si>
    <t>詹晓力;何逸波;张庆华;陈丰秋;</t>
  </si>
  <si>
    <t>一种基于铁的用于烷基化反应的催化剂的制备方法</t>
  </si>
  <si>
    <t>201410769838.7</t>
  </si>
  <si>
    <t>CN104549507B</t>
  </si>
  <si>
    <t>ZD-2017-KY13-1-1236</t>
  </si>
  <si>
    <t>一种高性能silicalite分子筛膜的制备方法</t>
  </si>
  <si>
    <t>201510760672.7</t>
  </si>
  <si>
    <t>CN105289323B</t>
  </si>
  <si>
    <t>ZD-2017-KY13-1-1223</t>
  </si>
  <si>
    <t>王正宝</t>
  </si>
  <si>
    <t>王正宝;徐晨晨;鲁慧彬;路晓飞;詹志英;马楠柯;</t>
  </si>
  <si>
    <t>使用移动床技术增产丙烯和芳烃的方法</t>
  </si>
  <si>
    <t>201510033499.0</t>
  </si>
  <si>
    <t>CN104557401B</t>
  </si>
  <si>
    <t>ZD-2017-KY13-1-856</t>
  </si>
  <si>
    <t>蒋斌波;陆飞鹏;廖祖维;王靖岱;黄正梁;阳永荣;严丽霞;蒋云涛;王中仁;周冰洁;许彩霞;孟嘉辉;</t>
  </si>
  <si>
    <t>一种提高含有聚合物的载体上分子筛膜通量的方法</t>
  </si>
  <si>
    <t>201510033357.4</t>
  </si>
  <si>
    <t>CN104548946B</t>
  </si>
  <si>
    <t>ZD-2017-KY13-1-651</t>
  </si>
  <si>
    <t>王正宝;詹志英;马楠柯;颜慧;徐晨晨;彭勇;</t>
  </si>
  <si>
    <t>一种具有磁热性能的超疏水防覆冰涂料及其制备方法</t>
  </si>
  <si>
    <t>201510201612.1</t>
  </si>
  <si>
    <t>CN104804603B</t>
  </si>
  <si>
    <t>ZD-2017-KY13-1-2021</t>
  </si>
  <si>
    <t>张庆华</t>
  </si>
  <si>
    <t>张庆华;程甜甜;詹晓力;陈丰秋;</t>
  </si>
  <si>
    <t>一种以含氧化合物为原料生产丙烯的工艺</t>
  </si>
  <si>
    <t>201510236510.3</t>
  </si>
  <si>
    <t>CN104876784B</t>
  </si>
  <si>
    <t>ZD-2017-KY13-1-1007</t>
  </si>
  <si>
    <t>蒋斌波;蒋云涛;周冰洁;阳永荣;王靖岱;廖祖维;黄正梁;</t>
  </si>
  <si>
    <t>一种烯烃聚合物生产中排放气回收的装置及方法</t>
  </si>
  <si>
    <t>201510110904.4</t>
  </si>
  <si>
    <t>2015-03-15</t>
  </si>
  <si>
    <t>CN104792117B</t>
  </si>
  <si>
    <t>ZD-2017-KY13-1-665</t>
  </si>
  <si>
    <t>黄正梁;屠高女;廖祖维;包崇龙;王靖岱;蒋斌波;阳永荣;洪小东;颜攀;范小强;袁世岭;吴美玲;唐铭;陈毓明;许彩霞;王浩同;孟嘉辉;陈美;周冰洁;葛世轶;</t>
  </si>
  <si>
    <t>固定床反应器中结构化催化剂定点再生方法</t>
  </si>
  <si>
    <t>201510123259.X</t>
  </si>
  <si>
    <t>CN104841494B</t>
  </si>
  <si>
    <t>ZD-2017-KY13-1-1188</t>
  </si>
  <si>
    <t>蒋斌波;蒋云涛;周冰洁;廖祖维;黄正梁;王靖岱;阳永荣;矫义来;孟嘉辉;王中仁;严丽霞;许彩霞;</t>
  </si>
  <si>
    <t>一种双（氟磺酰）亚胺的制备方法</t>
  </si>
  <si>
    <t>201510125703.1</t>
  </si>
  <si>
    <t>CN104961110B</t>
  </si>
  <si>
    <t>ZD-2017-KY13-1-783</t>
  </si>
  <si>
    <t>一种两亲性含氟梯度共聚物及其制备方法与应用</t>
  </si>
  <si>
    <t>201510239154.0</t>
  </si>
  <si>
    <t>CN104927011B</t>
  </si>
  <si>
    <t>ZD-2017-KY13-1-1672</t>
  </si>
  <si>
    <t>张庆华;张广法;任超时;詹晓力;陈丰秋;</t>
  </si>
  <si>
    <t>多功能两亲性低表面能的聚合物及其制备方法与应用</t>
  </si>
  <si>
    <t>201510288144.6</t>
  </si>
  <si>
    <t>CN104892873B</t>
  </si>
  <si>
    <t>ZD-2017-KY13-1-1503</t>
  </si>
  <si>
    <t>张庆华;高帆;张广法;詹晓力;陈丰秋;</t>
  </si>
  <si>
    <t>一种生产低密度聚乙烯的方法及装置</t>
  </si>
  <si>
    <t>201510179952.9</t>
  </si>
  <si>
    <t>CN104788593B</t>
  </si>
  <si>
    <t>ZD-2017-KY13-1-947</t>
  </si>
  <si>
    <t>王靖岱;范小强;黄正梁;廖祖维;蒋斌波;阳永荣;郑海俊;陈毓明;陈美;胡东芳;屠高女;</t>
  </si>
  <si>
    <t>一种用于生产低密度聚乙烯气相流化床反应系统的在线清洗方法</t>
  </si>
  <si>
    <t>201510657016.4</t>
  </si>
  <si>
    <t>CN105237665B</t>
  </si>
  <si>
    <t>ZD-2017-KY13-1-1221</t>
  </si>
  <si>
    <t>韩国栋;王靖岱;陈美;吴文清;黄正梁;范小强;阳永荣;廖祖维;蒋斌波;孙婧元;胡晓波;胡东芳;周冰洁;聂元清;刘仲玄;魏莉莉;沈旻;沈建华;</t>
  </si>
  <si>
    <t>一种具有抗菌防污性能的两亲性聚氨酯及其制备方法和应用</t>
  </si>
  <si>
    <t>201510678975.4</t>
  </si>
  <si>
    <t>CN105199070B</t>
  </si>
  <si>
    <t>ZD-2017-KY13-1-1664</t>
  </si>
  <si>
    <t>张庆华;姜静娴;唐浩;詹晓力;严杰;陈丰秋;颜朝明;</t>
  </si>
  <si>
    <t>一种抗菌型低表面能海洋防污涂料组合物</t>
  </si>
  <si>
    <t>201510642435.0</t>
  </si>
  <si>
    <t>CN105199577B</t>
  </si>
  <si>
    <t>ZD-2017-KY13-1-1234</t>
  </si>
  <si>
    <t>张庆华;付昱晨;唐浩;韦存茜;严杰;詹晓力;颜朝明;陈丰秋;</t>
  </si>
  <si>
    <t>一种从涤纶碱减量废水中回收对苯二甲酸的方法及装置</t>
  </si>
  <si>
    <t>201510427222.6</t>
  </si>
  <si>
    <t>CN105111064B</t>
  </si>
  <si>
    <t>ZD-2017-KY13-1-194</t>
  </si>
  <si>
    <t>成有为;许新望;吴春园;王丽军;李希;</t>
  </si>
  <si>
    <t>利用氧化钙反应吸附二氧化碳强化沼气水蒸气连续重整制氢的方法</t>
  </si>
  <si>
    <t>201510429092.X</t>
  </si>
  <si>
    <t>CN105084312B</t>
  </si>
  <si>
    <t>ZD-2017-KY13-1-306</t>
  </si>
  <si>
    <t>吴素芳</t>
  </si>
  <si>
    <t>吴素芳;杨兆伟;平浩梁;</t>
  </si>
  <si>
    <t>用于甲醇制烯烃的多级串联流化床反应器及方法</t>
  </si>
  <si>
    <t>201510483011.4</t>
  </si>
  <si>
    <t>CN105130727B</t>
  </si>
  <si>
    <t>ZD-2017-KY13-1-220</t>
  </si>
  <si>
    <t>李希;应磊;叶茂;成有为;王丽军;</t>
  </si>
  <si>
    <t>一种抑制乙烯齐聚反应中聚乙烯蜡生成的方法</t>
  </si>
  <si>
    <t>201510321251.4</t>
  </si>
  <si>
    <t>CN104961618B</t>
  </si>
  <si>
    <t>ZD-2017-KY13-1-1226</t>
  </si>
  <si>
    <t>蒋斌波</t>
  </si>
  <si>
    <t>蒋斌波;叶健;秦一超;张威;阳永荣;王靖岱;黄正梁;廖祖维;</t>
  </si>
  <si>
    <t>一种中空纤维膜萃取器</t>
  </si>
  <si>
    <t>201610136877.2</t>
  </si>
  <si>
    <t>CN105561630B</t>
  </si>
  <si>
    <t>ZD-2017-KY13-1-1844</t>
  </si>
  <si>
    <t>李希</t>
  </si>
  <si>
    <t>孔庆然;李希;成有为;王丽军;</t>
  </si>
  <si>
    <t>一种具有热能除冰性能的超光滑防覆冰涂层</t>
  </si>
  <si>
    <t>201610073429.2</t>
  </si>
  <si>
    <t>2016-02-02</t>
  </si>
  <si>
    <t>CN105713476B</t>
  </si>
  <si>
    <t>ZD-2017-KY13-1-1590</t>
  </si>
  <si>
    <t>一种聚乙烯流化床气泡传热系数的测定方法</t>
  </si>
  <si>
    <t>201510890679.0</t>
  </si>
  <si>
    <t>CN105548366B</t>
  </si>
  <si>
    <t>ZD-2017-KY13-1-1634</t>
  </si>
  <si>
    <t>王靖岱;葛世轶;杨遥;黄正梁;阳永荣;蒋斌波;廖祖维;訾灿;王浩同;</t>
  </si>
  <si>
    <t>用于氯化铵化学链循环回收氨和氯化氢的移动床反应器及其应用</t>
  </si>
  <si>
    <t>201510121257.7</t>
  </si>
  <si>
    <t>CN104744209B</t>
  </si>
  <si>
    <t>ZD-2017-KY13-1-290</t>
  </si>
  <si>
    <t>成有为;诸奇滨;应磊;刘肖肖;曹伟波;王丽军;李希;</t>
  </si>
  <si>
    <t>一种丁辛醇尾气回收系统及其方法</t>
  </si>
  <si>
    <t>201410829726.6</t>
  </si>
  <si>
    <t>CN104649858B</t>
  </si>
  <si>
    <t>ZD-2017-KY13-1-715</t>
  </si>
  <si>
    <t>黄正梁;屠高女;廖祖维;包崇龙;王靖岱;蒋斌波;阳永荣;范小强;胡东芳;洪小东;张灵玲;訾灿;陈毓明;颜攀;吴美玲;</t>
  </si>
  <si>
    <t>一种催化转化催化剂的再生方法</t>
  </si>
  <si>
    <t>201410694183.1</t>
  </si>
  <si>
    <t>CN104437674B</t>
  </si>
  <si>
    <t>ZD-2017-KY13-1-652</t>
  </si>
  <si>
    <t>一种苯选择加氢制环己烯催化剂的制备方法</t>
  </si>
  <si>
    <t>201410804446.X</t>
  </si>
  <si>
    <t>CN104525192B</t>
  </si>
  <si>
    <t>ZD-2017-KY13-1-672</t>
  </si>
  <si>
    <t>王正宝;张琪;郑鹏;阎旭华;</t>
  </si>
  <si>
    <t>分离的多肽、多核苷酸、载体及宿主细胞</t>
  </si>
  <si>
    <t>201110309181.2</t>
  </si>
  <si>
    <t>2011-10-13</t>
  </si>
  <si>
    <t>CN102337253B</t>
  </si>
  <si>
    <t>ZD-2017-KY13-1-2147</t>
  </si>
  <si>
    <t>于洪巍</t>
  </si>
  <si>
    <t>化学工程与生物工程学院-生物工程研究所</t>
  </si>
  <si>
    <t>于洪巍;王珏;王丹;王博;刘敏;</t>
  </si>
  <si>
    <t>一种提高大肠杆菌发酵生产番茄红素产量的方法</t>
  </si>
  <si>
    <t>201410311356.7</t>
  </si>
  <si>
    <t>CN104073459B</t>
  </si>
  <si>
    <t>ZD-2017-KY13-1-1041</t>
  </si>
  <si>
    <t>黄磊</t>
  </si>
  <si>
    <t>黄磊;濮悦;徐志南;蔡谨;</t>
  </si>
  <si>
    <t>一种扩张床吸附基质及其制备方法</t>
  </si>
  <si>
    <t>201410398568.3</t>
  </si>
  <si>
    <t>CN104177642B</t>
  </si>
  <si>
    <t>ZD-2017-KY13-1-712</t>
  </si>
  <si>
    <t>姚善泾</t>
  </si>
  <si>
    <t>姚善泾;鲁丹萍;占晓勇;林东强;</t>
  </si>
  <si>
    <t>一种聚甘油结构树枝状大分子及其制备方法和应用</t>
  </si>
  <si>
    <t>201510043825.6</t>
  </si>
  <si>
    <t>CN104725627B</t>
  </si>
  <si>
    <t>ZD-2017-KY13-1-497</t>
  </si>
  <si>
    <t>唐建斌</t>
  </si>
  <si>
    <t>唐建斌;韩玉鑫;刘祥瑞;申有青;</t>
  </si>
  <si>
    <t>腈水合酶及其编码基因和应用</t>
  </si>
  <si>
    <t>201410621651.2</t>
  </si>
  <si>
    <t>2014-11-06</t>
  </si>
  <si>
    <t>CN104450657B</t>
  </si>
  <si>
    <t>ZD-2017-KY13-1-1851</t>
  </si>
  <si>
    <t>吴坚平</t>
  </si>
  <si>
    <t>杨立荣;郭法谋;吴坚平;徐刚;</t>
  </si>
  <si>
    <t>腈水合酶及其应用</t>
  </si>
  <si>
    <t>201410758150.9</t>
  </si>
  <si>
    <t>2014-12-11</t>
  </si>
  <si>
    <t>CN104498466B</t>
  </si>
  <si>
    <t>ZD-2017-KY13-1-495</t>
  </si>
  <si>
    <t>酰胺酶及其编码基因和应用</t>
  </si>
  <si>
    <t>201410618993.9</t>
  </si>
  <si>
    <t>CN104404011B</t>
  </si>
  <si>
    <t>ZD-2017-KY13-1-509</t>
  </si>
  <si>
    <t>酯酶及其编码基因和应用</t>
  </si>
  <si>
    <t>201510005882.5</t>
  </si>
  <si>
    <t>CN104560912B</t>
  </si>
  <si>
    <t>ZD-2017-KY13-1-1819</t>
  </si>
  <si>
    <t>杨立荣;许方馨;吴坚平;徐刚;</t>
  </si>
  <si>
    <t>羰基还原酶、工程菌及其应用</t>
  </si>
  <si>
    <t>201410810512.4</t>
  </si>
  <si>
    <t>CN104531627B</t>
  </si>
  <si>
    <t>ZD-2017-KY13-1-511</t>
  </si>
  <si>
    <t>杨立荣;何秀娟;陈少云;吴坚平;徐刚;</t>
  </si>
  <si>
    <t>一种基因工程菌及其构建方法和在生产木糖醇中的应用</t>
  </si>
  <si>
    <t>201410750635.3</t>
  </si>
  <si>
    <t>CN104593308B</t>
  </si>
  <si>
    <t>ZD-2017-KY13-1-502</t>
  </si>
  <si>
    <t>吴绵斌</t>
  </si>
  <si>
    <t>吴绵斌;苏卜利;张哲;林建平;杨立荣;</t>
  </si>
  <si>
    <t>一种以四肽为功能配基的亲和层析介质及其制备方法</t>
  </si>
  <si>
    <t>201510058143.2</t>
  </si>
  <si>
    <t>CN104645949B</t>
  </si>
  <si>
    <t>ZD-2017-KY13-1-676</t>
  </si>
  <si>
    <t>姚善泾;王荣柱;林东强;</t>
  </si>
  <si>
    <t>一种非层状交联氧化石墨烯薄膜及其制备方法和应用</t>
  </si>
  <si>
    <t>201510119617.X</t>
  </si>
  <si>
    <t>CN104743549B</t>
  </si>
  <si>
    <t>ZD-2017-KY13-1-231</t>
  </si>
  <si>
    <t>张林</t>
  </si>
  <si>
    <t>张林;黄铁凡;</t>
  </si>
  <si>
    <t>一种氧化响应去正电荷的阳离子聚合物、制备方法和应用</t>
  </si>
  <si>
    <t>201510656807.5</t>
  </si>
  <si>
    <t>CN105153339B</t>
  </si>
  <si>
    <t>ZD-2017-KY13-1-1870</t>
  </si>
  <si>
    <t>YOUQING SHEN</t>
  </si>
  <si>
    <t>申有青;刘欣;唐建斌;刘祥瑞;</t>
  </si>
  <si>
    <t>一种交联改性聚酰胺复合膜及其制备方法</t>
  </si>
  <si>
    <t>201510845889.8</t>
  </si>
  <si>
    <t>CN105413499B</t>
  </si>
  <si>
    <t>ZD-2017-KY13-1-500</t>
  </si>
  <si>
    <t>张林;曾艳军;黄海;侯立安;</t>
  </si>
  <si>
    <t>一种红豆杉多糖及其制备方法和应用</t>
  </si>
  <si>
    <t>201510119095.3</t>
  </si>
  <si>
    <t>CN104774276B</t>
  </si>
  <si>
    <t>ZD-2017-KY13-1-1841</t>
  </si>
  <si>
    <t>吴绵斌;张菲菲;林建平;杨立荣;</t>
  </si>
  <si>
    <t>一种金属有机框架材料催化糖类脱水制备5？羟甲基糠醛的方法</t>
  </si>
  <si>
    <t>201610055838.X</t>
  </si>
  <si>
    <t>CN105601594B</t>
  </si>
  <si>
    <t>ZD-2017-KY13-1-1843</t>
  </si>
  <si>
    <t>鲍宗必</t>
  </si>
  <si>
    <t>鲍宗必;苏叶;任其龙;张治国;杨亦文;邢华斌;苏宝根;杨启炜;</t>
  </si>
  <si>
    <t>一种用于烯烃/烷烃混合气体分离的吸附剂及其制备方法和应用</t>
  </si>
  <si>
    <t>201410726986.0</t>
  </si>
  <si>
    <t>CN104525121B</t>
  </si>
  <si>
    <t>ZD-2017-KY13-1-230</t>
  </si>
  <si>
    <t>鲍宗必;任其龙;常刚刚;苏宝根;邢华斌;杨亦文;张治国;杨启炜;</t>
  </si>
  <si>
    <t>一种吸附分离锶的方法</t>
  </si>
  <si>
    <t>201610177218.3</t>
  </si>
  <si>
    <t>2016-03-24</t>
  </si>
  <si>
    <t>CN105845188B</t>
  </si>
  <si>
    <t>ZD-2017-KY13-1-1909</t>
  </si>
  <si>
    <t>张安运</t>
  </si>
  <si>
    <t>张安运;王一宁;</t>
  </si>
  <si>
    <t>一种无氮低共熔溶剂萃取脱除油品中碱性氮化物的方法</t>
  </si>
  <si>
    <t>201510142398.7</t>
  </si>
  <si>
    <t>2015-03-30</t>
  </si>
  <si>
    <t>CN104774643B</t>
  </si>
  <si>
    <t>ZD-2017-KY13-1-232</t>
  </si>
  <si>
    <t>杨启炜</t>
  </si>
  <si>
    <t>杨启炜;Mohammad Chand Ali;邢华斌;鲍宗必;张治国;苏宝根;任其龙;</t>
  </si>
  <si>
    <t>利用金属纳米粒子/离子液体体系催化乙炔氢氯化反应的方法</t>
  </si>
  <si>
    <t>201510306178.3</t>
  </si>
  <si>
    <t>CN105001040B</t>
  </si>
  <si>
    <t>ZD-2017-KY13-1-427</t>
  </si>
  <si>
    <t>邢华斌</t>
  </si>
  <si>
    <t>邢华斌;胡静逸;任其龙;杨启炜;苏宝根;张治国;杨亦文;鲍宗必;</t>
  </si>
  <si>
    <t>一种三嗪联吡啶衍生物及其合成方法和应用</t>
  </si>
  <si>
    <t>201510451912.5</t>
  </si>
  <si>
    <t>CN105017225B</t>
  </si>
  <si>
    <t>ZD-2017-KY13-1-369</t>
  </si>
  <si>
    <t>张安运;徐雷;</t>
  </si>
  <si>
    <t>一种从水相中分离钯的吸附剂及其制备方法和应用</t>
  </si>
  <si>
    <t>201510450068.4</t>
  </si>
  <si>
    <t>CN105002358B</t>
  </si>
  <si>
    <t>ZD-2017-KY13-1-384</t>
  </si>
  <si>
    <t>一种二氮酰胺腙吡啶衍生物及其合成方法和应用</t>
  </si>
  <si>
    <t>201510451166.X</t>
  </si>
  <si>
    <t>CN105001153B</t>
  </si>
  <si>
    <t>ZD-2017-KY13-1-471</t>
  </si>
  <si>
    <t>一种从水相中萃取钯的方法</t>
  </si>
  <si>
    <t>201510450135.2</t>
  </si>
  <si>
    <t>CN105002359B</t>
  </si>
  <si>
    <t>ZD-2017-KY13-1-385</t>
  </si>
  <si>
    <t>一种由果糖一步法生产2,5？二甲基呋喃的方法</t>
  </si>
  <si>
    <t>201510573519.3</t>
  </si>
  <si>
    <t>2015-09-10</t>
  </si>
  <si>
    <t>CN105175366B</t>
  </si>
  <si>
    <t>ZD-2017-KY13-1-1987</t>
  </si>
  <si>
    <t>魏作君;楼炯涛;</t>
  </si>
  <si>
    <t>一种邻菲罗啉衍生物及其制备方法和应用</t>
  </si>
  <si>
    <t>201610080250.X</t>
  </si>
  <si>
    <t>CN105753861B</t>
  </si>
  <si>
    <t>ZD-2017-KY13-1-377</t>
  </si>
  <si>
    <t>一种不饱和脂肪酸原位加氢脱羧制备长链烷烃的方法</t>
  </si>
  <si>
    <t>201510665867.3</t>
  </si>
  <si>
    <t>CN105218289B</t>
  </si>
  <si>
    <t>ZD-2017-KY13-1-1774</t>
  </si>
  <si>
    <t>傅杰</t>
  </si>
  <si>
    <t>一种以不饱和脂肪酸为原料零氢耗制备长链烷烃的方法</t>
  </si>
  <si>
    <t>201510666665.0</t>
  </si>
  <si>
    <t>CN105237319B</t>
  </si>
  <si>
    <t>ZD-2017-KY13-1-387</t>
  </si>
  <si>
    <t>一种以油酸为原料同时制备长链烷烃和芳烃的方法</t>
  </si>
  <si>
    <t>201610123819.6</t>
  </si>
  <si>
    <t>CN105670679B</t>
  </si>
  <si>
    <t>ZD-2017-KY13-1-1777</t>
  </si>
  <si>
    <t>傅杰;田秋容;吕秀阳;欧阳平凯;</t>
  </si>
  <si>
    <t>一种以微藻油为原料同时制备长链烷烃和芳烃的方法</t>
  </si>
  <si>
    <t>201610124800.3</t>
  </si>
  <si>
    <t>CN105567284B</t>
  </si>
  <si>
    <t>ZD-2017-KY13-1-1775</t>
  </si>
  <si>
    <t>一种以地沟油为原料同时制备长链烷烃和芳烃的方法</t>
  </si>
  <si>
    <t>201610125312.4</t>
  </si>
  <si>
    <t>CN105567285B</t>
  </si>
  <si>
    <t>ZD-2017-KY13-1-1776</t>
  </si>
  <si>
    <t>一种地沟油经水解与原位加氢脱羧制备长链烷烃的方法</t>
  </si>
  <si>
    <t>201610125430.5</t>
  </si>
  <si>
    <t>CN105602604B</t>
  </si>
  <si>
    <t>ZD-2017-KY13-1-1865</t>
  </si>
  <si>
    <t>傅杰;张子豪;吴江华;吕秀阳;欧阳平凯;</t>
  </si>
  <si>
    <t>一种以阿拉伯胶为原料提取制备高纯度L-阿拉伯糖的工艺</t>
  </si>
  <si>
    <t>201510130975.0</t>
  </si>
  <si>
    <t>CN104744525B</t>
  </si>
  <si>
    <t>ZD-2017-KY13-1-299</t>
  </si>
  <si>
    <t>任其龙</t>
  </si>
  <si>
    <t>鲍宗必;黄敏慧;张治国;杨启炜;苏宝根;邢华斌;任其龙;杨亦文;</t>
  </si>
  <si>
    <t>一种用碳纤维复合材料制造汽车车身的方法</t>
  </si>
  <si>
    <t>201610048396.6</t>
  </si>
  <si>
    <t>2016-01-25</t>
  </si>
  <si>
    <t>CN105666892B</t>
  </si>
  <si>
    <t>ZD-2017-KY13-1-1618</t>
  </si>
  <si>
    <t>郑传祥</t>
  </si>
  <si>
    <t>郑传祥;魏双;</t>
  </si>
  <si>
    <t>充水条件下螺旋卸料沉降离心机整机动平衡方法</t>
  </si>
  <si>
    <t>201410337068.9</t>
  </si>
  <si>
    <t>CN104209195B</t>
  </si>
  <si>
    <t>ZD-2017-KY13-1-780</t>
  </si>
  <si>
    <t>张志新</t>
  </si>
  <si>
    <t>张志新;王立智;曾文亮;</t>
  </si>
  <si>
    <t>马鞍形管件电熔焊接时的连接固定方法及其带状夹具</t>
  </si>
  <si>
    <t>201410353186.9</t>
  </si>
  <si>
    <t>CN104385569B</t>
  </si>
  <si>
    <t>ZD-2017-KY13-1-97</t>
  </si>
  <si>
    <t>郑津洋</t>
  </si>
  <si>
    <t>施建峰;罗翔鹏;郑津洋;周凯迪;岑佳勇;</t>
  </si>
  <si>
    <t>快速测量卧式应变强化容器周长变形量的系统及方法</t>
  </si>
  <si>
    <t>201410018887.7</t>
  </si>
  <si>
    <t>2014-01-16</t>
  </si>
  <si>
    <t>CN103759698B</t>
  </si>
  <si>
    <t>ZD-2017-KY13-1-28</t>
  </si>
  <si>
    <t>郑津洋;叶建军;施建峰;张潇;缪存坚;</t>
  </si>
  <si>
    <t>废木屑连续炭化炉</t>
  </si>
  <si>
    <t>201410569291.6</t>
  </si>
  <si>
    <t>CN104312602B</t>
  </si>
  <si>
    <t>ZD-2017-KY13-1-720</t>
  </si>
  <si>
    <t>刘宝庆;黄博林;郑毅骏;王曼曼;陈小阁;</t>
  </si>
  <si>
    <t>碳纤维复合材料轴流风机叶轮成型固化装置</t>
  </si>
  <si>
    <t>201510383933.8</t>
  </si>
  <si>
    <t>CN104943202B</t>
  </si>
  <si>
    <t>ZD-2017-KY13-1-1087</t>
  </si>
  <si>
    <t>郑传祥;魏双;王亮;</t>
  </si>
  <si>
    <t>一种碳纤维复合材料轴流风机叶轮</t>
  </si>
  <si>
    <t>201510383996.3</t>
  </si>
  <si>
    <t>CN104929968B</t>
  </si>
  <si>
    <t>ZD-2017-KY13-1-1120</t>
  </si>
  <si>
    <t>郑传祥;王亮;魏双;</t>
  </si>
  <si>
    <t>适于快速启闭的高压容器开孔接管结构</t>
  </si>
  <si>
    <t>201410221043.2</t>
  </si>
  <si>
    <t>CN104033603B</t>
  </si>
  <si>
    <t>ZD-2017-KY13-1-693</t>
  </si>
  <si>
    <t>刘宝庆;郑毅骏;王曼曼;金志江;张义堃;</t>
  </si>
  <si>
    <t>可避免氢气泄放损失的液氢燃料电池汽车动力系统</t>
  </si>
  <si>
    <t>201510345860.3</t>
  </si>
  <si>
    <t>CN104875628B</t>
  </si>
  <si>
    <t>ZD-2017-KY13-1-92</t>
  </si>
  <si>
    <t>郑津洋;花争立;顾超华;刘鹏飞;赵永志;黄改;崔天成;</t>
  </si>
  <si>
    <t>多功能压差式高压氢与材料相容性的试验装置</t>
  </si>
  <si>
    <t>201510349246.4</t>
  </si>
  <si>
    <t>CN104897472B</t>
  </si>
  <si>
    <t>ZD-2017-KY13-1-2106</t>
  </si>
  <si>
    <t>郑津洋;花争立;顾超华;赵永志;刘鹏飞;崔天成;黄改;</t>
  </si>
  <si>
    <t>多功能零部件气体疲劳试验系统</t>
  </si>
  <si>
    <t>201510412641.2</t>
  </si>
  <si>
    <t>CN105021389B</t>
  </si>
  <si>
    <t>ZD-2017-KY13-1-101</t>
  </si>
  <si>
    <t>郑津洋;崔天成;顾超华;张俊峰;郭进兴;刘鹏飞;赵永志;黄改;</t>
  </si>
  <si>
    <t>一种确定奥氏体不锈钢封头温冲压加热温度的方法</t>
  </si>
  <si>
    <t>201510426733.6</t>
  </si>
  <si>
    <t>CN105094176B</t>
  </si>
  <si>
    <t>ZD-2017-KY13-1-61</t>
  </si>
  <si>
    <t>郑津洋;丁会明;张潇;李青青;陆群杰;惠培子;</t>
  </si>
  <si>
    <t>用于PENT实验的切口制样装置</t>
  </si>
  <si>
    <t>201510725852.1</t>
  </si>
  <si>
    <t>2016-03-09</t>
  </si>
  <si>
    <t>CN105388052B</t>
  </si>
  <si>
    <t>ZD-2017-KY13-1-2105</t>
  </si>
  <si>
    <t>聂新宇;施建峰;罗翔鹏;郑津洋;</t>
  </si>
  <si>
    <t>一种拖车供氢型加氢站压缩与储气系统优化配置方法</t>
  </si>
  <si>
    <t>201510466187.9</t>
  </si>
  <si>
    <t>CN105156880B</t>
  </si>
  <si>
    <t>ZD-2017-KY13-1-2038</t>
  </si>
  <si>
    <t>郑津洋;黄改;赵磊;顾超华;刘鹏飞;花争立;</t>
  </si>
  <si>
    <t>一种前置旋流式气液分离器的离心泵</t>
  </si>
  <si>
    <t>201510585659.2</t>
  </si>
  <si>
    <t>2015-09-15</t>
  </si>
  <si>
    <t>CN105201870B</t>
  </si>
  <si>
    <t>ZD-2017-KY13-1-1864</t>
  </si>
  <si>
    <t>吴大转</t>
  </si>
  <si>
    <t>吴大转;谢东杰;武鹏;戴维平;陈洪生;</t>
  </si>
  <si>
    <t>一种三入口浓度梯度发生器及幂函数浓度梯度的产生方法</t>
  </si>
  <si>
    <t>201510320487.6</t>
  </si>
  <si>
    <t>CN104928178B</t>
  </si>
  <si>
    <t>ZD-2017-KY13-1-1398</t>
  </si>
  <si>
    <t>许忠斌</t>
  </si>
  <si>
    <t>许忠斌;黄兴;崔赟;</t>
  </si>
  <si>
    <t>一种低能耗的多级自增压高压容器气体循环试验系统</t>
  </si>
  <si>
    <t>201510108760.9</t>
  </si>
  <si>
    <t>CN104697861B</t>
  </si>
  <si>
    <t>ZD-2017-KY13-1-2107</t>
  </si>
  <si>
    <t>郑津洋;郭进兴;顾超华;徐平;赵永志;赵磊;张俊峰;</t>
  </si>
  <si>
    <t>一种储罐用变截面混合型拱顶网壳</t>
  </si>
  <si>
    <t>201510048401.9</t>
  </si>
  <si>
    <t>CN104652679B</t>
  </si>
  <si>
    <t>ZD-2017-KY13-1-564</t>
  </si>
  <si>
    <t>陈志平</t>
  </si>
  <si>
    <t>陈志平;冯文卓;刘力歌;周凡;</t>
  </si>
  <si>
    <t>一种无机电致发光器件及其制备方法</t>
  </si>
  <si>
    <t>201310149226.3</t>
  </si>
  <si>
    <t>2013-04-25</t>
  </si>
  <si>
    <t>CN104124316B</t>
  </si>
  <si>
    <t>ZD-2017-KY13-1-2175</t>
  </si>
  <si>
    <t>马向阳</t>
  </si>
  <si>
    <t>马向阳;杨扬;杨德仁;</t>
  </si>
  <si>
    <t>一种掺钕的无机电致红外发光器件及其制备方法</t>
  </si>
  <si>
    <t>201310151215.9</t>
  </si>
  <si>
    <t>CN104124317B</t>
  </si>
  <si>
    <t>ZD-2017-KY13-1-2195</t>
  </si>
  <si>
    <t>一种金纳米环的制备方法</t>
  </si>
  <si>
    <t>201511008039.9</t>
  </si>
  <si>
    <t>2015-12-29</t>
  </si>
  <si>
    <t>CN105478797B</t>
  </si>
  <si>
    <t>ZD-2017-KY13-1-1854</t>
  </si>
  <si>
    <t>张辉</t>
  </si>
  <si>
    <t>张辉;王文星;颜聿聪;杨德仁;</t>
  </si>
  <si>
    <t>一种立方体铂钌核壳纳米晶的制备方法及其产物</t>
  </si>
  <si>
    <t>201610016337.0</t>
  </si>
  <si>
    <t>CN105522168B</t>
  </si>
  <si>
    <t>ZD-2017-KY13-1-375</t>
  </si>
  <si>
    <t>张辉;林卓清;颜聿聪;杨德仁;</t>
  </si>
  <si>
    <t>一种衬底上生长有钴纳米线阵列的锂离子电池负极及其制备方法</t>
  </si>
  <si>
    <t>201410406333.4</t>
  </si>
  <si>
    <t>CN104201332B</t>
  </si>
  <si>
    <t>ZD-2017-KY13-1-215</t>
  </si>
  <si>
    <t>杜宁</t>
  </si>
  <si>
    <t>杜宁;赵文甲;杨德仁;</t>
  </si>
  <si>
    <t>一种多金属氮氧化物纳米空心结构及其制备方法和应用</t>
  </si>
  <si>
    <t>201410442934.0</t>
  </si>
  <si>
    <t>CN104925763B</t>
  </si>
  <si>
    <t>ZD-2017-KY13-1-2192</t>
  </si>
  <si>
    <t>朱丽萍</t>
  </si>
  <si>
    <t>朱丽萍;李亚光;宋辉;楼子瑞;肖慕;</t>
  </si>
  <si>
    <t>一种太阳能级单晶硅中载流子浓度的测量方法</t>
  </si>
  <si>
    <t>201410388836.3</t>
  </si>
  <si>
    <t>CN104142464B</t>
  </si>
  <si>
    <t>ZD-2017-KY13-1-463</t>
  </si>
  <si>
    <t>杨德仁</t>
  </si>
  <si>
    <t>余学功;陈鹏;杨德仁;</t>
  </si>
  <si>
    <t>一种高比表面积金属掺杂氧化物纳米空心球及其制备方法</t>
  </si>
  <si>
    <t>201410346392.7</t>
  </si>
  <si>
    <t>CN104190397B</t>
  </si>
  <si>
    <t>ZD-2017-KY13-1-732</t>
  </si>
  <si>
    <t>朱丽萍;宋辉;李亚光;</t>
  </si>
  <si>
    <t>一种N型纳米黑硅的制备方法以及太阳能电池的制备方法</t>
  </si>
  <si>
    <t>201410605032.4</t>
  </si>
  <si>
    <t>CN104409564B</t>
  </si>
  <si>
    <t>ZD-2017-KY13-1-242</t>
  </si>
  <si>
    <t>汪雷</t>
  </si>
  <si>
    <t>汪雷,戴准,庄重源,王明昂,张军娜,唐勋,杨德仁;</t>
  </si>
  <si>
    <t>大直径直拉硅片的一种内吸杂工艺</t>
  </si>
  <si>
    <t>201410004363.2</t>
  </si>
  <si>
    <t>CN104762656B</t>
  </si>
  <si>
    <t>ZD-2017-KY13-1-2197</t>
  </si>
  <si>
    <t>马向阳;王剑;高超;董鹏;赵剑;杨德仁;</t>
  </si>
  <si>
    <t>一种导电有机物/硅纳米线太阳能电池的制备方法及其产品</t>
  </si>
  <si>
    <t>201510010189.7</t>
  </si>
  <si>
    <t>CN104600196B</t>
  </si>
  <si>
    <t>ZD-2017-KY13-1-1771</t>
  </si>
  <si>
    <t>余学功;沈鑫磊;杨德仁;</t>
  </si>
  <si>
    <t>一种基于ZnO薄膜的电抽运随机激光器</t>
  </si>
  <si>
    <t>201510033587.0</t>
  </si>
  <si>
    <t>CN104617484B</t>
  </si>
  <si>
    <t>ZD-2017-KY13-1-467</t>
  </si>
  <si>
    <t>马向阳;</t>
  </si>
  <si>
    <t>一种ZnO纳米晶薄膜晶体管型紫外探测器的制备方法</t>
  </si>
  <si>
    <t>201610018728.6</t>
  </si>
  <si>
    <t>CN105655442B</t>
  </si>
  <si>
    <t>ZD-2017-KY13-1-1067</t>
  </si>
  <si>
    <t>潘新花</t>
  </si>
  <si>
    <t>潘新花;王伟豪;戴文;叶志镇;</t>
  </si>
  <si>
    <t>一种制备高发光性能p型ZnO薄膜的方法</t>
  </si>
  <si>
    <t>201410618510.5</t>
  </si>
  <si>
    <t>CN104332540B</t>
  </si>
  <si>
    <t>ZD-2017-KY13-1-1079</t>
  </si>
  <si>
    <t>叶志镇;陈珊珊;潘新花;黄靖云;何海平;吕斌;</t>
  </si>
  <si>
    <t>一种基于铒掺杂CeO2薄膜的电致发光器件及其制备方法</t>
  </si>
  <si>
    <t>201510056948.3</t>
  </si>
  <si>
    <t>CN104681682B</t>
  </si>
  <si>
    <t>ZD-2017-KY13-1-469</t>
  </si>
  <si>
    <t>一种金属氧化物/Cu2O/聚吡咯三层结构纳米空心球及其制备方法和用途</t>
  </si>
  <si>
    <t>201410754663.2</t>
  </si>
  <si>
    <t>CN104549526B</t>
  </si>
  <si>
    <t>ZD-2017-KY13-1-573</t>
  </si>
  <si>
    <t>朱丽萍;宋辉;李亚光;楼子瑞;</t>
  </si>
  <si>
    <t>一种具有高绒度的FZO透明导电薄膜的制备方法</t>
  </si>
  <si>
    <t>201410754677.4</t>
  </si>
  <si>
    <t>CN104576775B</t>
  </si>
  <si>
    <t>ZD-2017-KY13-1-906</t>
  </si>
  <si>
    <t>朱丽萍;张翔宇;</t>
  </si>
  <si>
    <t>硅碳复合纳米管的制备方法</t>
  </si>
  <si>
    <t>201510244629.5</t>
  </si>
  <si>
    <t>CN104979539B</t>
  </si>
  <si>
    <t>ZD-2017-KY13-1-363</t>
  </si>
  <si>
    <t>陈逸凡;杜宁;杨德仁;</t>
  </si>
  <si>
    <t>一种氧化亚铜基异质结太阳能电池及其制备方法</t>
  </si>
  <si>
    <t>201510295043.1</t>
  </si>
  <si>
    <t>CN104993004B</t>
  </si>
  <si>
    <t>ZD-2017-KY13-1-1290</t>
  </si>
  <si>
    <t>朱丽萍;牛文哲;</t>
  </si>
  <si>
    <t>一种制备高质量ZnMgBeO薄膜的方法</t>
  </si>
  <si>
    <t>201410661515.6</t>
  </si>
  <si>
    <t>CN104451867B</t>
  </si>
  <si>
    <t>ZD-2017-KY13-1-1611</t>
  </si>
  <si>
    <t>叶志镇;陈珊珊;潘新花;黄靖云;吕斌;</t>
  </si>
  <si>
    <t>用于超级电容器电极的CuO@NiCo###O###纳米材料及其制备方法</t>
  </si>
  <si>
    <t>201510204197.5</t>
  </si>
  <si>
    <t>CN104867696B</t>
  </si>
  <si>
    <t>ZD-2017-KY13-1-2022</t>
  </si>
  <si>
    <t>吕建国</t>
  </si>
  <si>
    <t>吕建国;袁禹亮;</t>
  </si>
  <si>
    <t>用作超级电容器电极的NiCo###O###@NiCo###O###纳米材料及其制备方法</t>
  </si>
  <si>
    <t>201510204162.1</t>
  </si>
  <si>
    <t>CN104867680B</t>
  </si>
  <si>
    <t>ZD-2017-KY13-1-2018</t>
  </si>
  <si>
    <t>用作薄膜晶体管沟道层的非晶氧化物薄膜及其制备方法</t>
  </si>
  <si>
    <t>201410270566.6</t>
  </si>
  <si>
    <t>2014-06-17</t>
  </si>
  <si>
    <t>CN104022159B</t>
  </si>
  <si>
    <t>ZD-2017-KY13-1-1995</t>
  </si>
  <si>
    <t>吕建国;江庆军;孙汝杰;闫伟超;杨振辉;叶志镇;</t>
  </si>
  <si>
    <t>一种紫外探测器及其制备方法</t>
  </si>
  <si>
    <t>201510055267.5</t>
  </si>
  <si>
    <t>CN104617178B</t>
  </si>
  <si>
    <t>ZD-2017-KY13-1-1998</t>
  </si>
  <si>
    <t>吕建国;江庆军;孙汝杰;冯丽莎;朱恒伟;</t>
  </si>
  <si>
    <t>一种非晶氧化物半导体薄膜及其制备方法和应用</t>
  </si>
  <si>
    <t>201410335665.8</t>
  </si>
  <si>
    <t>CN104078513B</t>
  </si>
  <si>
    <t>ZD-2017-KY13-1-2023</t>
  </si>
  <si>
    <t>吕建国;孙汝杰;江庆军;闫伟超;冯丽莎;叶志镇;</t>
  </si>
  <si>
    <t>用于超级电容器电极材料的NiO@MnO###纳米片及其制备方法</t>
  </si>
  <si>
    <t>201510207699.3</t>
  </si>
  <si>
    <t>CN104779079B</t>
  </si>
  <si>
    <t>ZD-2017-KY13-1-2024</t>
  </si>
  <si>
    <t>一种作为时速400公里以上高速铁路接触线材料应用的超强高导铜合金的制备方法</t>
  </si>
  <si>
    <t>201610325245.0</t>
  </si>
  <si>
    <t>CN106086505B</t>
  </si>
  <si>
    <t>ZD-2017-KY13-1-2160</t>
  </si>
  <si>
    <t>刘嘉斌</t>
  </si>
  <si>
    <t>刘嘉斌;梅乐;孟宪旗;赵红彬;</t>
  </si>
  <si>
    <t>用作时速400公里以上高速铁路接触线材料的高强高导铜合金的制备方法</t>
  </si>
  <si>
    <t>201610323768.1</t>
  </si>
  <si>
    <t>CN105925923B</t>
  </si>
  <si>
    <t>ZD-2017-KY13-1-2161</t>
  </si>
  <si>
    <t>高强高导铜合金及其作为时速400公里以上高速铁路接触线材料的应用</t>
  </si>
  <si>
    <t>201610321078.2</t>
  </si>
  <si>
    <t>CN106011517B</t>
  </si>
  <si>
    <t>ZD-2017-KY13-1-2239</t>
  </si>
  <si>
    <t>刘嘉斌;徐雨晴;王宏涛;方攸同;孟亮;王立天;田雨;侯梦莲;</t>
  </si>
  <si>
    <t>一种提高N型碲化铋基粉末烧结块体热电材料性能的加工方法</t>
  </si>
  <si>
    <t>201410562489.1</t>
  </si>
  <si>
    <t>CN104409623B</t>
  </si>
  <si>
    <t>ZD-2017-KY13-1-327</t>
  </si>
  <si>
    <t>赵新兵</t>
  </si>
  <si>
    <t>赵新兵;王亚光;朱铁军;胡利鹏;唐正龙;徐钊君;</t>
  </si>
  <si>
    <t>碱性烤蓝工艺制备高饱和磁通密度软磁复合材料的方法</t>
  </si>
  <si>
    <t>201410684479.5</t>
  </si>
  <si>
    <t>CN104465004B</t>
  </si>
  <si>
    <t>ZD-2017-KY13-1-790</t>
  </si>
  <si>
    <t>严密</t>
  </si>
  <si>
    <t>严密;赵国梁;吴琛;</t>
  </si>
  <si>
    <t>纳米片状磷酸锰铁锂材料及其制备方法和应用</t>
  </si>
  <si>
    <t>201510163036.6</t>
  </si>
  <si>
    <t>CN104852046B</t>
  </si>
  <si>
    <t>ZD-2017-KY13-1-214</t>
  </si>
  <si>
    <t>赵新兵;廖龙欢;谢健;曹高劭;</t>
  </si>
  <si>
    <t>一种锂硫电池正极载硫材料及其锂硫电池的制备方法</t>
  </si>
  <si>
    <t>201510027544.1</t>
  </si>
  <si>
    <t>CN104577083B</t>
  </si>
  <si>
    <t>ZD-2017-KY13-1-37</t>
  </si>
  <si>
    <t>刘宾虹</t>
  </si>
  <si>
    <t>刘宾虹;李洲鹏;</t>
  </si>
  <si>
    <t>一种直接甲醇燃料电池阳极催化剂的修饰方法</t>
  </si>
  <si>
    <t>201510028612.6</t>
  </si>
  <si>
    <t>CN104577146B</t>
  </si>
  <si>
    <t>ZD-2017-KY13-1-12</t>
  </si>
  <si>
    <t>卤素锂盐掺杂聚吡咯/LiBH4复合材料的制备方法</t>
  </si>
  <si>
    <t>201510028874.2</t>
  </si>
  <si>
    <t>CN104610742B</t>
  </si>
  <si>
    <t>ZD-2017-KY13-1-81</t>
  </si>
  <si>
    <t>201410764757.8</t>
  </si>
  <si>
    <t>CN104466089B</t>
  </si>
  <si>
    <t>ZD-2017-KY13-1-2188</t>
  </si>
  <si>
    <t>邢程程;刘嘉斌;汪牡丹;曹可;黄六一;孟亮;方攸同;</t>
  </si>
  <si>
    <t>201410765571.4</t>
  </si>
  <si>
    <t>CN104538587B</t>
  </si>
  <si>
    <t>ZD-2017-KY13-1-132</t>
  </si>
  <si>
    <t>一种锂离子电池负极材料及其制备方法</t>
  </si>
  <si>
    <t>201410429860.7</t>
  </si>
  <si>
    <t>CN104241603B</t>
  </si>
  <si>
    <t>ZD-2017-KY13-1-757</t>
  </si>
  <si>
    <t>姜银珠,李勇,于胜兰;</t>
  </si>
  <si>
    <t>一种硅氧碳复合锂离子电池负极材料的制备方法</t>
  </si>
  <si>
    <t>201510009734.0</t>
  </si>
  <si>
    <t>CN104617265B</t>
  </si>
  <si>
    <t>ZD-2017-KY13-1-330</t>
  </si>
  <si>
    <t>刘永锋</t>
  </si>
  <si>
    <t>刘永锋;杨亚雄;高明霞;潘洪革;</t>
  </si>
  <si>
    <t>一种镁合金表面化学转化膜的制备工艺</t>
  </si>
  <si>
    <t>201510890830.0</t>
  </si>
  <si>
    <t>CN105386027B</t>
  </si>
  <si>
    <t>ZD-2017-KY13-1-1913</t>
  </si>
  <si>
    <t>涂江平</t>
  </si>
  <si>
    <t>谷长栋;燕伟;涂江平;</t>
  </si>
  <si>
    <t>一种纳米片组装的核壳结构锐钛矿二氧化钛微球及其制备方法</t>
  </si>
  <si>
    <t>201610024981.2</t>
  </si>
  <si>
    <t>CN105540657B</t>
  </si>
  <si>
    <t>ZD-2017-KY13-1-905</t>
  </si>
  <si>
    <t>吴进明</t>
  </si>
  <si>
    <t>赖璐璐;吴进明;</t>
  </si>
  <si>
    <t>高优值的P型FeNbHfSb热电材料及其制备方法</t>
  </si>
  <si>
    <t>201510073138.9</t>
  </si>
  <si>
    <t>CN104681706B</t>
  </si>
  <si>
    <t>ZD-2017-KY13-1-1900</t>
  </si>
  <si>
    <t>朱铁军</t>
  </si>
  <si>
    <t>朱铁军;付晨光;赵新兵;</t>
  </si>
  <si>
    <t>一种不锈钢管内壁室温熔盐镀铝装置及镀铝方法</t>
  </si>
  <si>
    <t>201510078369.9</t>
  </si>
  <si>
    <t>CN104694984B</t>
  </si>
  <si>
    <t>ZD-2017-KY13-1-637</t>
  </si>
  <si>
    <t>凌国平</t>
  </si>
  <si>
    <t>凌国平;陈益明;</t>
  </si>
  <si>
    <t>一种高饱和磁通密度高磁导率软磁复合材料的制备方法</t>
  </si>
  <si>
    <t>201510343101.3</t>
  </si>
  <si>
    <t>CN104934180B</t>
  </si>
  <si>
    <t>ZD-2017-KY13-1-1233</t>
  </si>
  <si>
    <t>多孔状RuO2/MnO2复合电极及其制备方法和应用</t>
  </si>
  <si>
    <t>201510242220.X</t>
  </si>
  <si>
    <t>CN104868094B</t>
  </si>
  <si>
    <t>ZD-2017-KY13-1-425</t>
  </si>
  <si>
    <t>谢健</t>
  </si>
  <si>
    <t>谢健;王国卿;刘双宇;曹高劭;赵新兵;</t>
  </si>
  <si>
    <t>一种多元多相复合锂离子电池负极材料的制备方法</t>
  </si>
  <si>
    <t>201510259138.8</t>
  </si>
  <si>
    <t>CN104993104B</t>
  </si>
  <si>
    <t>ZD-2017-KY13-1-398</t>
  </si>
  <si>
    <t>刘永锋;杨亚雄;潘洪革;高明霞;</t>
  </si>
  <si>
    <t>一种金属氧化物锂离子电池负极材料的制备方法</t>
  </si>
  <si>
    <t>201510259058.2</t>
  </si>
  <si>
    <t>CN104868113B</t>
  </si>
  <si>
    <t>ZD-2017-KY13-1-319</t>
  </si>
  <si>
    <t>纳米结构的Co3O4/Ru复合电极及其制备方法和应用</t>
  </si>
  <si>
    <t>201510424056.4</t>
  </si>
  <si>
    <t>CN105070923B</t>
  </si>
  <si>
    <t>ZD-2017-KY13-1-458</t>
  </si>
  <si>
    <t>谢健;黄力梁;王国卿;唐之初;朱培怡;赵新兵;曹高劭;</t>
  </si>
  <si>
    <t>一种高电阻率高磁性能核壳结构NdFeB磁粉及用途</t>
  </si>
  <si>
    <t>201510399871.X</t>
  </si>
  <si>
    <t>CN104959618B</t>
  </si>
  <si>
    <t>ZD-2017-KY13-1-1235</t>
  </si>
  <si>
    <t>邹君鼎</t>
  </si>
  <si>
    <t>邹君鼎;丁文洋;严密;</t>
  </si>
  <si>
    <t>一种硼氢化物/氟化石墨纳米复合储氢材料及其制备方法</t>
  </si>
  <si>
    <t>201510218718.2</t>
  </si>
  <si>
    <t>2013-06-04</t>
  </si>
  <si>
    <t>CN104891434B</t>
  </si>
  <si>
    <t>ZD-2017-KY13-1-2150</t>
  </si>
  <si>
    <t>肖学章</t>
  </si>
  <si>
    <t>肖学章;陈立新;张刘挺;</t>
  </si>
  <si>
    <t>一种高优值的P型FeNbTiSb热电材料及其制备方法</t>
  </si>
  <si>
    <t>201410229650.3</t>
  </si>
  <si>
    <t>CN104124332B</t>
  </si>
  <si>
    <t>ZD-2017-KY13-1-1812</t>
  </si>
  <si>
    <t>一种铁氧体软磁材料的注射成型方法</t>
  </si>
  <si>
    <t>201410248297.3</t>
  </si>
  <si>
    <t>2014-06-05</t>
  </si>
  <si>
    <t>CN104029281B</t>
  </si>
  <si>
    <t>ZD-2017-KY13-1-760</t>
  </si>
  <si>
    <t>严密;陈海平;吴琛;王新华;</t>
  </si>
  <si>
    <t>一种铁硅镍磁粉芯的制备方法</t>
  </si>
  <si>
    <t>201410246068.8</t>
  </si>
  <si>
    <t>CN104036903B</t>
  </si>
  <si>
    <t>ZD-2017-KY13-1-759</t>
  </si>
  <si>
    <t>严密;徐伟;吴琛;王新华;</t>
  </si>
  <si>
    <t>一种软磁复合材料的压滤制备方法</t>
  </si>
  <si>
    <t>201410247670.3</t>
  </si>
  <si>
    <t>CN104084586B</t>
  </si>
  <si>
    <t>ZD-2017-KY13-1-792</t>
  </si>
  <si>
    <t>一种气相聚合制备多层核壳结构聚合物粒子的方法</t>
  </si>
  <si>
    <t>201410845354.6</t>
  </si>
  <si>
    <t>CN104558330B</t>
  </si>
  <si>
    <t>ZD-2017-KY13-1-1209</t>
  </si>
  <si>
    <t>罗伟</t>
  </si>
  <si>
    <t>罗伟;严密;王琪明;宫海龙;马天宇;吴琛;姜银珠;</t>
  </si>
  <si>
    <t>聚硫化铝锂有机溶液及以其为阴极液的聚硫化铝锂电池</t>
  </si>
  <si>
    <t>201510299562.5</t>
  </si>
  <si>
    <t>CN104882606B</t>
  </si>
  <si>
    <t>ZD-2017-KY13-1-2050</t>
  </si>
  <si>
    <t>一种表面氢化处理的锂负极及其溶液型半液流锂硫电池</t>
  </si>
  <si>
    <t>201510300271.3</t>
  </si>
  <si>
    <t>CN105006558B</t>
  </si>
  <si>
    <t>ZD-2017-KY13-1-2083</t>
  </si>
  <si>
    <t>纳米单晶硼化镧的制备及其在电镜灯丝制备中的应用</t>
  </si>
  <si>
    <t>201510560436.0</t>
  </si>
  <si>
    <t>2015-09-06</t>
  </si>
  <si>
    <t>CN105197952B</t>
  </si>
  <si>
    <t>ZD-2017-KY13-1-2052</t>
  </si>
  <si>
    <t>含硫、氮和过渡金属元素大孔碳氧还原催化剂的制备方法</t>
  </si>
  <si>
    <t>201510357555.6</t>
  </si>
  <si>
    <t>CN104971760B</t>
  </si>
  <si>
    <t>ZD-2017-KY13-1-2059</t>
  </si>
  <si>
    <t>刘宾虹;周恒;李洲鹏;</t>
  </si>
  <si>
    <t>利用吡咯单体原位聚合的硫电极的制备方法</t>
  </si>
  <si>
    <t>201510362405.4</t>
  </si>
  <si>
    <t>CN104900847B</t>
  </si>
  <si>
    <t>ZD-2017-KY13-1-80</t>
  </si>
  <si>
    <t>ZnO/ZnS/FeS2核壳结构阵列薄膜及自备方法</t>
  </si>
  <si>
    <t>201510067375.4</t>
  </si>
  <si>
    <t>CN104638066B</t>
  </si>
  <si>
    <t>ZD-2017-KY13-1-2227</t>
  </si>
  <si>
    <t>汪牡丹;陈陈旭;方攸同;孟亮;刘嘉斌;</t>
  </si>
  <si>
    <t>一种石墨烯-金复合电极及其制备方法和应用</t>
  </si>
  <si>
    <t>201510666940.9</t>
  </si>
  <si>
    <t>CN105355839B</t>
  </si>
  <si>
    <t>ZD-2017-KY13-1-523</t>
  </si>
  <si>
    <t>谢健;王国卿;毛阳俊;唐之初;曹高劭;赵新兵;</t>
  </si>
  <si>
    <t>金属氢氧化物包覆碳硫的锂硫电池正极材料及其制备方法和应用</t>
  </si>
  <si>
    <t>201510400847.3</t>
  </si>
  <si>
    <t>CN105118972B</t>
  </si>
  <si>
    <t>ZD-2017-KY13-1-331</t>
  </si>
  <si>
    <t>王秀丽;牛晓青;涂江平;夏新辉;谷长栋;</t>
  </si>
  <si>
    <t>一种高性能宏观泡沫态Fe73Ga27磁致伸缩材料及其制备工艺</t>
  </si>
  <si>
    <t>201510153782.7</t>
  </si>
  <si>
    <t>CN104775068B</t>
  </si>
  <si>
    <t>ZD-2017-KY13-1-773</t>
  </si>
  <si>
    <t>马天宇</t>
  </si>
  <si>
    <t>胡姗姗;马天宇;刘孝莲;周向志;</t>
  </si>
  <si>
    <t>一种中间载金提高分枝二氧化钛光催化活性的方法</t>
  </si>
  <si>
    <t>201510368511.3</t>
  </si>
  <si>
    <t>CN105396581B</t>
  </si>
  <si>
    <t>ZD-2017-KY13-1-1443</t>
  </si>
  <si>
    <t>吴进明;钱欣悦;</t>
  </si>
  <si>
    <t>一种纳米镁基可逆储氢复合材料及其制备方法</t>
  </si>
  <si>
    <t>201610117766.7</t>
  </si>
  <si>
    <t>2016-03-02</t>
  </si>
  <si>
    <t>CN105734323B</t>
  </si>
  <si>
    <t>ZD-2017-KY13-1-1800</t>
  </si>
  <si>
    <t>陈立新</t>
  </si>
  <si>
    <t>陈立新;翁成才;肖学章;李露;李寿权;葛红卫;</t>
  </si>
  <si>
    <t>阵列型二硫化三镍基复合电极及其制备方法和应用</t>
  </si>
  <si>
    <t>201610252101.7</t>
  </si>
  <si>
    <t>2016-04-20</t>
  </si>
  <si>
    <t>CN105789624B</t>
  </si>
  <si>
    <t>ZD-2017-KY13-1-1955</t>
  </si>
  <si>
    <t>谢健;夏雪珂;曹高劭;赵新兵;</t>
  </si>
  <si>
    <t>表面负载有Au纳米颗粒的碳纳米管阵列电极及其制备方法和应用</t>
  </si>
  <si>
    <t>201610254500.7</t>
  </si>
  <si>
    <t>CN105789637B</t>
  </si>
  <si>
    <t>ZD-2017-KY13-1-1956</t>
  </si>
  <si>
    <t>谢健;屠芳芳;曹灿;唐之初;曹高劭;赵新兵;</t>
  </si>
  <si>
    <t>一种在涤纶织物上负载二氧化钛纳米线的方法</t>
  </si>
  <si>
    <t>201511024971.0</t>
  </si>
  <si>
    <t>CN105463828B</t>
  </si>
  <si>
    <t>ZD-2017-KY13-1-1444</t>
  </si>
  <si>
    <t>徐阳;吴进明;</t>
  </si>
  <si>
    <t>一种高强高韧不锈钢及其加工方法</t>
  </si>
  <si>
    <t>201610437107.1</t>
  </si>
  <si>
    <t>2016-06-17</t>
  </si>
  <si>
    <t>CN106011678B</t>
  </si>
  <si>
    <t>ZD-2017-KY13-1-2162</t>
  </si>
  <si>
    <t>刘嘉斌;王宏涛;方攸同;</t>
  </si>
  <si>
    <t>一种锆钛共掺杂钡铁氧体吸波粉体材料及其制备方法</t>
  </si>
  <si>
    <t>201510046085.1</t>
  </si>
  <si>
    <t>CN104844182B</t>
  </si>
  <si>
    <t>ZD-2017-KY13-1-537</t>
  </si>
  <si>
    <t>杜丕一</t>
  </si>
  <si>
    <t>杜丕一;刘初阳;马宁;韩高荣;翁文剑;</t>
  </si>
  <si>
    <t>一种铌掺杂钡铁氧体吸波粉体材料及制备方法</t>
  </si>
  <si>
    <t>201510046454.7</t>
  </si>
  <si>
    <t>CN104671764B</t>
  </si>
  <si>
    <t>ZD-2017-KY13-1-848</t>
  </si>
  <si>
    <t>一种纳米银/铁酸铋复合薄膜及其制备方法</t>
  </si>
  <si>
    <t>201510092722.9</t>
  </si>
  <si>
    <t>2015-03-02</t>
  </si>
  <si>
    <t>CN104671671B</t>
  </si>
  <si>
    <t>ZD-2017-KY13-1-574</t>
  </si>
  <si>
    <t>杜丕一;程淑蕾;马宁;</t>
  </si>
  <si>
    <t>具PBO玻璃相隔离阻挡层的BTO/NZFO复相陶瓷及其制备方法</t>
  </si>
  <si>
    <t>201510766456.3</t>
  </si>
  <si>
    <t>CN105294093B</t>
  </si>
  <si>
    <t>ZD-2017-KY13-1-1668</t>
  </si>
  <si>
    <t>杜丕一;肖彬;马若阳;马宁;王宗荣;</t>
  </si>
  <si>
    <t>一种具有不规则表面微突的电子皮肤及其制备方法</t>
  </si>
  <si>
    <t>201510683154.X</t>
  </si>
  <si>
    <t>2015-10-20</t>
  </si>
  <si>
    <t>CN105203244B</t>
  </si>
  <si>
    <t>ZD-2017-KY13-1-1477</t>
  </si>
  <si>
    <t>王宗荣;杜丕一;月扬宇;徐乾坤;马宁;韩高荣;翁文剑;</t>
  </si>
  <si>
    <t>磁相取向的钛酸钡/镍锌铁氧体纳米晶复相薄膜及其制备方法</t>
  </si>
  <si>
    <t>201510500941.6</t>
  </si>
  <si>
    <t>CN105198406B</t>
  </si>
  <si>
    <t>ZD-2017-KY13-1-1474</t>
  </si>
  <si>
    <t>杜丕一;唐宇;马宁;韩高荣;翁文剑;</t>
  </si>
  <si>
    <t>一种控制药物释放速率的生物玻璃的制备方法</t>
  </si>
  <si>
    <t>201410526956.5</t>
  </si>
  <si>
    <t>CN104353079B</t>
  </si>
  <si>
    <t>ZD-2017-KY13-1-768</t>
  </si>
  <si>
    <t>李翔</t>
  </si>
  <si>
    <t>韩高荣;李杨杨;李彬彬;李翔;</t>
  </si>
  <si>
    <t>铒掺杂钛酸钙发光纳米颗粒及其制备方法</t>
  </si>
  <si>
    <t>201510060222.7</t>
  </si>
  <si>
    <t>CN104650875B</t>
  </si>
  <si>
    <t>ZD-2017-KY13-1-743</t>
  </si>
  <si>
    <t>李翔;李彬彬;杜泉龙;韩高荣;</t>
  </si>
  <si>
    <t>多孔结构钛酸钙纳米带的制备方法</t>
  </si>
  <si>
    <t>201510457519.7</t>
  </si>
  <si>
    <t>2015-07-30</t>
  </si>
  <si>
    <t>CN105063805B</t>
  </si>
  <si>
    <t>ZD-2017-KY13-1-1343</t>
  </si>
  <si>
    <t>李翔;张秋红;韩高荣;</t>
  </si>
  <si>
    <t>一种氧化铁纳米球的制备方法及其产物</t>
  </si>
  <si>
    <t>201610383860.7</t>
  </si>
  <si>
    <t>2016-06-01</t>
  </si>
  <si>
    <t>CN105883932B</t>
  </si>
  <si>
    <t>ZD-2017-KY13-1-504</t>
  </si>
  <si>
    <t>一种常压化学气相沉积镀膜反应器</t>
  </si>
  <si>
    <t>201410718690.4</t>
  </si>
  <si>
    <t>CN104451601B</t>
  </si>
  <si>
    <t>ZD-2017-KY13-1-313</t>
  </si>
  <si>
    <t>刘涌</t>
  </si>
  <si>
    <t>刘涌;韩高荣;宋晨路;汪建勋;刘新;沈鸽;</t>
  </si>
  <si>
    <t>一维中空多孔结构钛酸钙纳米纤维的制备方法</t>
  </si>
  <si>
    <t>201410585707.3</t>
  </si>
  <si>
    <t>CN104357955B</t>
  </si>
  <si>
    <t>ZD-2017-KY13-1-668</t>
  </si>
  <si>
    <t>韩高荣</t>
  </si>
  <si>
    <t>韩高荣;张秋红;李翔;任召辉;沈鸽;</t>
  </si>
  <si>
    <t>一种浮法在线常压化学气相沉积镀膜反应器</t>
  </si>
  <si>
    <t>201510014233.1</t>
  </si>
  <si>
    <t>CN104561938B</t>
  </si>
  <si>
    <t>ZD-2017-KY13-1-393</t>
  </si>
  <si>
    <t>韩高荣;刘涌;宋晨路;</t>
  </si>
  <si>
    <t>一种钛酸锶纳米管材料的制备方法</t>
  </si>
  <si>
    <t>201510736005.5</t>
  </si>
  <si>
    <t>CN105401260B</t>
  </si>
  <si>
    <t>ZD-2017-KY13-1-1210</t>
  </si>
  <si>
    <t>韩高荣;傅译可;李翔;</t>
  </si>
  <si>
    <t>一种高产率四元硫属化合物半导体材料及其制备方法和用途</t>
  </si>
  <si>
    <t>201510835965.7</t>
  </si>
  <si>
    <t>CN105481010B</t>
  </si>
  <si>
    <t>ZD-2017-KY13-1-1352</t>
  </si>
  <si>
    <t>刘毅</t>
  </si>
  <si>
    <t>刘毅;刘畅;侯佩佩;郑雪绒;沈亚英;</t>
  </si>
  <si>
    <t>一种钛酸铅纳米片与铂纳米粒子复合材料的制备方法</t>
  </si>
  <si>
    <t>201610014542.3</t>
  </si>
  <si>
    <t>CN105731531B</t>
  </si>
  <si>
    <t>ZD-2017-KY13-1-1203</t>
  </si>
  <si>
    <t>任召辉</t>
  </si>
  <si>
    <t>任召辉;陈芳;韩高荣;沈鸽;</t>
  </si>
  <si>
    <t>一种基于碲酸盐玻璃的光学微腔及其制备方法</t>
  </si>
  <si>
    <t>201510023659.3</t>
  </si>
  <si>
    <t>CN104556691B</t>
  </si>
  <si>
    <t>ZD-2017-KY13-1-542</t>
  </si>
  <si>
    <t>周时凤</t>
  </si>
  <si>
    <t>周时凤;郑彬彬;赵鸣霄;姜校顺;郭强兵;</t>
  </si>
  <si>
    <t>一种具有可光致细胞脱附的二氧化钛/白蛋白/生物信号分子复合涂层及其制备方法</t>
  </si>
  <si>
    <t>201410769505.4</t>
  </si>
  <si>
    <t>CN104548202B</t>
  </si>
  <si>
    <t>ZD-2017-KY13-1-1054</t>
  </si>
  <si>
    <t>程逵</t>
  </si>
  <si>
    <t>程逵;万红平;翁文剑;宋晨路;杜丕一;沈鸽;赵高凌;张溪文;徐刚;汪建勋;韩高荣;</t>
  </si>
  <si>
    <t>一种掺铕的二氧化钛/氧化石墨烯复合薄膜及其制备方法</t>
  </si>
  <si>
    <t>201410770472.5</t>
  </si>
  <si>
    <t>CN104596994B</t>
  </si>
  <si>
    <t>ZD-2017-KY13-1-871</t>
  </si>
  <si>
    <t>程逵;朱翼飞;翁文剑;宋晨路;杜丕一;沈鸽;赵高凌;张溪文;徐刚;汪建勋;韩高荣;</t>
  </si>
  <si>
    <t>具有可见光响应的量子点/二氧化钛复合纳米点阵列及其制备方法</t>
  </si>
  <si>
    <t>201410769605.7</t>
  </si>
  <si>
    <t>CN104449698B</t>
  </si>
  <si>
    <t>ZD-2017-KY13-1-536</t>
  </si>
  <si>
    <t>程逵;王小召;翁文剑;</t>
  </si>
  <si>
    <t>用于光致细胞脱附的TiO2/SiO2复合薄膜的制备方法</t>
  </si>
  <si>
    <t>201510238728.2</t>
  </si>
  <si>
    <t>CN104894535B</t>
  </si>
  <si>
    <t>ZD-2017-KY13-1-886</t>
  </si>
  <si>
    <t>程逵;成智国;翁文剑;</t>
  </si>
  <si>
    <t>钙钛矿型钛酸铅/银纳米复合材料及其制备方法</t>
  </si>
  <si>
    <t>201510123312.6</t>
  </si>
  <si>
    <t>CN104805503B</t>
  </si>
  <si>
    <t>ZD-2017-KY13-1-1066</t>
  </si>
  <si>
    <t>任召辉;陈芳;韩高荣;钞春英;沈鸽;</t>
  </si>
  <si>
    <t>四氧化三铁/石墨烯三维复合结构及其制备方法和应用</t>
  </si>
  <si>
    <t>201510146288.8</t>
  </si>
  <si>
    <t>CN104810509B</t>
  </si>
  <si>
    <t>ZD-2017-KY13-1-1024</t>
  </si>
  <si>
    <t>王智宇</t>
  </si>
  <si>
    <t>王智宇;任志敏;钱国栋;樊先平;</t>
  </si>
  <si>
    <t>一种绣球花状钛酸锶纳米粉体的制备方法</t>
  </si>
  <si>
    <t>201510667286.3</t>
  </si>
  <si>
    <t>CN105502480B</t>
  </si>
  <si>
    <t>ZD-2017-KY13-1-575</t>
  </si>
  <si>
    <t>一种氧化银/钛酸铅纳米复合材料的制备方法</t>
  </si>
  <si>
    <t>201510666980.3</t>
  </si>
  <si>
    <t>CN105289604B</t>
  </si>
  <si>
    <t>ZD-2017-KY13-1-1508</t>
  </si>
  <si>
    <t>用于高温区域荧光温度检测的稀土－有机框架材料及其制备方法</t>
  </si>
  <si>
    <t>201510497544.8</t>
  </si>
  <si>
    <t>2015-08-13</t>
  </si>
  <si>
    <t>CN105198737B</t>
  </si>
  <si>
    <t>ZD-2017-KY13-1-610</t>
  </si>
  <si>
    <t>崔元靖</t>
  </si>
  <si>
    <t>崔元靖;朱逢亮;宋瑞静;杨雨;钱国栋;</t>
  </si>
  <si>
    <t>一种Al掺杂提高BaSnO3近红外发光强度的方法</t>
  </si>
  <si>
    <t>201510535700.5</t>
  </si>
  <si>
    <t>2015-08-27</t>
  </si>
  <si>
    <t>CN105154077B</t>
  </si>
  <si>
    <t>ZD-2017-KY13-1-1090</t>
  </si>
  <si>
    <t>刘小峰</t>
  </si>
  <si>
    <t>郭强兵;施成鉴;刘小峰;邱建荣;</t>
  </si>
  <si>
    <t>一种Al掺杂提高SrSnO3近红外发光强度的方法</t>
  </si>
  <si>
    <t>201510535514.1</t>
  </si>
  <si>
    <t>CN105131949B</t>
  </si>
  <si>
    <t>ZD-2017-KY13-1-1091</t>
  </si>
  <si>
    <t>一种核壳结构钛酸铅-钛酸锶单晶纳米材料的制备方法</t>
  </si>
  <si>
    <t>201510482899.X</t>
  </si>
  <si>
    <t>CN105040090B</t>
  </si>
  <si>
    <t>ZD-2017-KY13-1-1202</t>
  </si>
  <si>
    <t>任召辉;尹思敏;韩高荣;田鹤;沈鸽;</t>
  </si>
  <si>
    <t>一种脱酸方法以及脱酸装置</t>
  </si>
  <si>
    <t>201510394021.0</t>
  </si>
  <si>
    <t>CN105064132B</t>
  </si>
  <si>
    <t>ZD-2017-KY13-1-1772</t>
  </si>
  <si>
    <t>张溪文</t>
  </si>
  <si>
    <t>张溪文;王庆莉;徐绍艳;</t>
  </si>
  <si>
    <t>一种基于介质阻挡放电的连续脱酸系统</t>
  </si>
  <si>
    <t>201510396902.6</t>
  </si>
  <si>
    <t>CN104988802B</t>
  </si>
  <si>
    <t>ZD-2017-KY13-1-367</t>
  </si>
  <si>
    <t>一种连续脱酸系统</t>
  </si>
  <si>
    <t>201510394261.0</t>
  </si>
  <si>
    <t>CN105019305B</t>
  </si>
  <si>
    <t>ZD-2017-KY13-1-480</t>
  </si>
  <si>
    <t>一种脱酸系统</t>
  </si>
  <si>
    <t>201510394970.9</t>
  </si>
  <si>
    <t>CN104988801B</t>
  </si>
  <si>
    <t>ZD-2017-KY13-1-479</t>
  </si>
  <si>
    <t>医用金属植入体表面的矿化胶原涂层的制备方法</t>
  </si>
  <si>
    <t>201510190189.X</t>
  </si>
  <si>
    <t>2015-04-21</t>
  </si>
  <si>
    <t>CN104790007B</t>
  </si>
  <si>
    <t>ZD-2017-KY13-1-849</t>
  </si>
  <si>
    <t>翁文剑</t>
  </si>
  <si>
    <t>翁文剑;庄均珺;程逵;王慧明;林军;</t>
  </si>
  <si>
    <t>一种PS-TiO###有机/无机复合薄膜及其制备方法</t>
  </si>
  <si>
    <t>201510162475.5</t>
  </si>
  <si>
    <t>CN104788702B</t>
  </si>
  <si>
    <t>ZD-2017-KY13-1-1475</t>
  </si>
  <si>
    <t>一种四元硫代锑酸盐化合物半导体材料及其制备方法和用途</t>
  </si>
  <si>
    <t>201510310461.3</t>
  </si>
  <si>
    <t>CN105036192B</t>
  </si>
  <si>
    <t>ZD-2017-KY13-1-650</t>
  </si>
  <si>
    <t>刘毅;刘畅;沈亚英;候佩佩;张家正;</t>
  </si>
  <si>
    <t>一种形貌、尺寸可控的TiO2介孔单晶及其制备方法</t>
  </si>
  <si>
    <t>201510307829.0</t>
  </si>
  <si>
    <t>CN104925861B</t>
  </si>
  <si>
    <t>ZD-2017-KY13-1-914</t>
  </si>
  <si>
    <t>王智宇;付欣欣;</t>
  </si>
  <si>
    <t>超声诱导过渡金属氧化物纳米晶产生无序化的方法及产物</t>
  </si>
  <si>
    <t>201510441930.5</t>
  </si>
  <si>
    <t>CN105036187B</t>
  </si>
  <si>
    <t>ZD-2017-KY13-1-727</t>
  </si>
  <si>
    <t>王智宇;范晨尧;钱国栋;樊先平;</t>
  </si>
  <si>
    <t>医用金属植入体表面壳聚糖季铵盐/胶原复合涂层的制备方法</t>
  </si>
  <si>
    <t>201510298303.0</t>
  </si>
  <si>
    <t>CN104984394B</t>
  </si>
  <si>
    <t>ZD-2017-KY13-1-1080</t>
  </si>
  <si>
    <t>翁文剑;陈潞;程逵;王慧明;林军;</t>
  </si>
  <si>
    <t>基于金属有机框架主客体型复合的多光子偏振激光材料及其制备方法</t>
  </si>
  <si>
    <t>201510939435.7</t>
  </si>
  <si>
    <t>CN105419785B</t>
  </si>
  <si>
    <t>ZD-2017-KY13-1-1115</t>
  </si>
  <si>
    <t>钱国栋</t>
  </si>
  <si>
    <t>钱国栋;何桦浚;郁建灿;崔元靖;杨雨;王智宇;</t>
  </si>
  <si>
    <t>采用无机盐原料的金属氧化物气凝胶的制备方法</t>
  </si>
  <si>
    <t>201510146653.5</t>
  </si>
  <si>
    <t>CN104772084B</t>
  </si>
  <si>
    <t>ZD-2017-KY13-1-1142</t>
  </si>
  <si>
    <t>洪樟连</t>
  </si>
  <si>
    <t>洪樟连;张志毅;支明佳;张凡;刘斌;詹万初;</t>
  </si>
  <si>
    <t>一种底面合一水性防腐涂料及其制备方法</t>
  </si>
  <si>
    <t>201410062846.8</t>
  </si>
  <si>
    <t>2014-02-24</t>
  </si>
  <si>
    <t>CN103819988B</t>
  </si>
  <si>
    <t>ZD-2017-KY13-1-270</t>
  </si>
  <si>
    <t>杨辉</t>
  </si>
  <si>
    <t>郑思佳;徐意;杨辉;樊先平;申乾宏;</t>
  </si>
  <si>
    <t>InVO###/g？C###N###复合材料的制备方法</t>
  </si>
  <si>
    <t>201410470013.5</t>
  </si>
  <si>
    <t>2014-09-15</t>
  </si>
  <si>
    <t>CN104307550B</t>
  </si>
  <si>
    <t>ZD-2017-KY13-1-2064</t>
  </si>
  <si>
    <t>杨辉;沈建超;申乾宏;冯宇;蔡奇风;</t>
  </si>
  <si>
    <t>用于金属基材的自清洁防腐溶胶制备方法</t>
  </si>
  <si>
    <t>201410722695.4</t>
  </si>
  <si>
    <t>CN104497647B</t>
  </si>
  <si>
    <t>ZD-2017-KY13-1-93</t>
  </si>
  <si>
    <t>吴春春;汪海风;杨辉;申乾宏;阙永生;</t>
  </si>
  <si>
    <t>负曲率SiO2表面负载纳米银复合材料的制备方法</t>
  </si>
  <si>
    <t>201510594927.7</t>
  </si>
  <si>
    <t>CN105107437B</t>
  </si>
  <si>
    <t>ZD-2017-KY13-1-55</t>
  </si>
  <si>
    <t>杨辉;沈昕;王景南;申乾宏;</t>
  </si>
  <si>
    <t>201510347255.X</t>
  </si>
  <si>
    <t>2015-06-20</t>
  </si>
  <si>
    <t>CN104894626B</t>
  </si>
  <si>
    <t>ZD-2017-KY13-1-2066</t>
  </si>
  <si>
    <t>乔正阳;张玲洁;魏志君;杨辉;</t>
  </si>
  <si>
    <t>球状微米二氧化锡负载微米、纳米银颗粒材料的制备方法？</t>
  </si>
  <si>
    <t>201510351670.2</t>
  </si>
  <si>
    <t>CN104907581B</t>
  </si>
  <si>
    <t>ZD-2017-KY13-1-63</t>
  </si>
  <si>
    <t>杨辉;乔正阳;张玲洁;魏志君;</t>
  </si>
  <si>
    <t>一种银二氧化锡中间体复合粉体的制备方法</t>
  </si>
  <si>
    <t>201510221326.1</t>
  </si>
  <si>
    <t>CN104889416B</t>
  </si>
  <si>
    <t>ZD-2017-KY13-1-5</t>
  </si>
  <si>
    <t>张继;杨辉;张玲洁;陈乐生;樊先平;申乾宏;沈涛;</t>
  </si>
  <si>
    <t>新型Ag基锡酸镧复合电接触材料的制备方法</t>
  </si>
  <si>
    <t>201510222665.1</t>
  </si>
  <si>
    <t>CN104894421B</t>
  </si>
  <si>
    <t>ZD-2017-KY13-1-14</t>
  </si>
  <si>
    <t>张玲洁;杨辉;沈涛;樊先平;申乾宏;陈乐生;张继;</t>
  </si>
  <si>
    <t>一种高纯度锡酸钕纳米粉体的制备方法</t>
  </si>
  <si>
    <t>201610094348.0</t>
  </si>
  <si>
    <t>2016-02-19</t>
  </si>
  <si>
    <t>CN105565371B</t>
  </si>
  <si>
    <t>ZD-2017-KY13-1-59</t>
  </si>
  <si>
    <t>张玲洁;沈涛;杨辉;张继;樊先平;申乾宏;</t>
  </si>
  <si>
    <t>一种核壳结构高储能密度电介质陶瓷的制备方法</t>
  </si>
  <si>
    <t>201510695891.1</t>
  </si>
  <si>
    <t>CN105198410B</t>
  </si>
  <si>
    <t>ZD-2017-KY13-1-1346</t>
  </si>
  <si>
    <t>吴勇军</t>
  </si>
  <si>
    <t>材料科学与工程学院-材料物理研究所</t>
  </si>
  <si>
    <t>吴勇军;黄玉辉;陈湘明;</t>
  </si>
  <si>
    <t>一种高储能密度钛酸锶钡基玻璃复相陶瓷的制备方法</t>
  </si>
  <si>
    <t>201510694655.8</t>
  </si>
  <si>
    <t>CN105198409B</t>
  </si>
  <si>
    <t>ZD-2017-KY13-1-1360</t>
  </si>
  <si>
    <t>吴勇军;邱维君;陈湘明;</t>
  </si>
  <si>
    <t>一种高储能密度钛酸锶钡基氧化铝复相陶瓷及其制备方法</t>
  </si>
  <si>
    <t>201510694450.X</t>
  </si>
  <si>
    <t>CN105272217B</t>
  </si>
  <si>
    <t>ZD-2017-KY13-1-1154</t>
  </si>
  <si>
    <t>吴勇军;蒋小超;陈湘明;</t>
  </si>
  <si>
    <t>掺杂量子点的聚离子液-聚丙烯酰胺互穿网络水凝胶及其制备方法</t>
  </si>
  <si>
    <t>201510943468.9</t>
  </si>
  <si>
    <t>CN105524288B</t>
  </si>
  <si>
    <t>ZD-2017-KY13-1-1676</t>
  </si>
  <si>
    <t>倪旭峰</t>
  </si>
  <si>
    <t>倪旭峰;田娜;沈之荃;</t>
  </si>
  <si>
    <t>基于两种不同碳自由基共偶合反应制备共聚物的新方法</t>
  </si>
  <si>
    <t>201610026984.X</t>
  </si>
  <si>
    <t>2016-01-15</t>
  </si>
  <si>
    <t>CN105504232B</t>
  </si>
  <si>
    <t>ZD-2017-KY13-1-2053</t>
  </si>
  <si>
    <t>王齐</t>
  </si>
  <si>
    <t>王齐;刘喆;</t>
  </si>
  <si>
    <t>一种透明且吸收紫外光的聚丙烯酸酯的制备方法</t>
  </si>
  <si>
    <t>201610044875.0</t>
  </si>
  <si>
    <t>CN105542044B</t>
  </si>
  <si>
    <t>ZD-2017-KY13-1-2067</t>
  </si>
  <si>
    <t>张兴宏</t>
  </si>
  <si>
    <t>张兴宏;刘斌;</t>
  </si>
  <si>
    <t>一种基于碳自由基偶合反应制备聚合物的新方法</t>
  </si>
  <si>
    <t>201510851988.7</t>
  </si>
  <si>
    <t>CN105461904B</t>
  </si>
  <si>
    <t>ZD-2017-KY13-1-2039</t>
  </si>
  <si>
    <t>一种湿敏复合膜、其制备方法以及湿度传感器</t>
  </si>
  <si>
    <t>201410522330.7</t>
  </si>
  <si>
    <t>2014-10-01</t>
  </si>
  <si>
    <t>CN104502420B</t>
  </si>
  <si>
    <t>ZD-2017-KY13-1-170</t>
  </si>
  <si>
    <t>李扬</t>
  </si>
  <si>
    <t>李扬;杨慕杰;班会涛;吴涛涛;</t>
  </si>
  <si>
    <t>一种环氧树脂组合物及其湿法超声降解方法和应用</t>
  </si>
  <si>
    <t>201410436790.8</t>
  </si>
  <si>
    <t>2014-08-29</t>
  </si>
  <si>
    <t>CN104194038B</t>
  </si>
  <si>
    <t>ZD-2017-KY13-1-405</t>
  </si>
  <si>
    <t>张兴宏;闵玉勤;杜滨阳;</t>
  </si>
  <si>
    <t>一种能检测多种重金属离子的微水凝胶的制备方法</t>
  </si>
  <si>
    <t>201510178202.X</t>
  </si>
  <si>
    <t>CN104788610B</t>
  </si>
  <si>
    <t>ZD-2017-KY13-1-91</t>
  </si>
  <si>
    <t>杜滨阳</t>
  </si>
  <si>
    <t>杜滨阳;周娴婧;聂晶晶;</t>
  </si>
  <si>
    <t>一种交联型荷正电含氯聚合物过滤膜及其制备方法</t>
  </si>
  <si>
    <t>201410733614.0</t>
  </si>
  <si>
    <t>CN105363359B</t>
  </si>
  <si>
    <t>ZD-2017-KY13-1-2191</t>
  </si>
  <si>
    <t>朱宝库</t>
  </si>
  <si>
    <t>朱宝库;方立峰;崔月;杜世媛;姚之侃;许云秋;朱利平;</t>
  </si>
  <si>
    <t>一种催化乙酰基转移合成β-酯基的巯基化合物及其方法</t>
  </si>
  <si>
    <t xml:space="preserve">201510642621.4 </t>
  </si>
  <si>
    <t>ZD-2017-KY13-1-1388</t>
  </si>
  <si>
    <t>高超;彭蠡;魏杨扬;郑耀臣;</t>
  </si>
  <si>
    <t>一种多环氧基聚合物的合成方法</t>
  </si>
  <si>
    <t>201410444760.1</t>
  </si>
  <si>
    <t>CN104262624B</t>
  </si>
  <si>
    <t>ZD-2017-KY13-1-1065</t>
  </si>
  <si>
    <t>高;超;郑耀臣;彭蠡;蔡盛赢;翁祝林;</t>
  </si>
  <si>
    <t>一种儿茶酚化合物纳米粒子改性的聚合物复合膜的制备方法</t>
  </si>
  <si>
    <t>201410495217.4</t>
  </si>
  <si>
    <t>CN104368244B</t>
  </si>
  <si>
    <t>ZD-2017-KY13-1-653</t>
  </si>
  <si>
    <t>朱利平</t>
  </si>
  <si>
    <t>朱利平,张弘弢,张培斌,朱宝库;</t>
  </si>
  <si>
    <t>一种石墨烯/碳纳米管复合纤维基超级电容器的制备方法</t>
  </si>
  <si>
    <t>201410233432.7</t>
  </si>
  <si>
    <t>CN104036971B</t>
  </si>
  <si>
    <t>ZD-2017-KY13-1-701</t>
  </si>
  <si>
    <t>高超;郑冰娜;</t>
  </si>
  <si>
    <t>丙烯酸酯型聚链转移剂、其制备方法及在制备柱状聚合物刷中的应用</t>
  </si>
  <si>
    <t>201510033362.5</t>
  </si>
  <si>
    <t>CN104628948B</t>
  </si>
  <si>
    <t>ZD-2017-KY13-1-318</t>
  </si>
  <si>
    <t>凌君</t>
  </si>
  <si>
    <t>凌君;曹方义;黄雁鑫;</t>
  </si>
  <si>
    <t>一种凝胶复合分离膜的制备方法</t>
  </si>
  <si>
    <t>201510505066.0</t>
  </si>
  <si>
    <t>2015-08-17</t>
  </si>
  <si>
    <t>CN105107389B</t>
  </si>
  <si>
    <t>ZD-2017-KY13-1-1121</t>
  </si>
  <si>
    <t>朱利平;刘璀静;方传杰;张培斌;王章慧;胡帆;</t>
  </si>
  <si>
    <t>一种聚酰胺复合膜表面改性的方法</t>
  </si>
  <si>
    <t>201510518201.5</t>
  </si>
  <si>
    <t>CN105148750B</t>
  </si>
  <si>
    <t>ZD-2017-KY13-1-1104</t>
  </si>
  <si>
    <t>朱利平;孙健;赵翌帆;张培斌;王章慧;</t>
  </si>
  <si>
    <t>一种碳气凝胶催化剂及其制备方法和用途</t>
  </si>
  <si>
    <t>201410699742.8</t>
  </si>
  <si>
    <t>2014-11-28</t>
  </si>
  <si>
    <t>CN104437453B</t>
  </si>
  <si>
    <t>ZD-2017-KY13-1-1122</t>
  </si>
  <si>
    <t>高超;彭蠡;郑耀臣;金昱;李嘉辰;</t>
  </si>
  <si>
    <t>季铵盐型阳离子聚电解质-阴离子表面活性剂复合物的制备方法及用途</t>
  </si>
  <si>
    <t>201510261750.9</t>
  </si>
  <si>
    <t>CN104923079B</t>
  </si>
  <si>
    <t>ZD-2017-KY13-1-1095</t>
  </si>
  <si>
    <t>安全福</t>
  </si>
  <si>
    <t>安全福;张平;郑沛尧;</t>
  </si>
  <si>
    <t>基于聚丙烯酸钠-阳离子表面活性剂复合物渗透汽化优先透醇膜的制备方法</t>
  </si>
  <si>
    <t>201510261542.9</t>
  </si>
  <si>
    <t>CN104888606B</t>
  </si>
  <si>
    <t>ZD-2017-KY13-1-622</t>
  </si>
  <si>
    <t>交联型聚电解质-表面活性剂复合物的制备方法及用途</t>
  </si>
  <si>
    <t>201510261718.0</t>
  </si>
  <si>
    <t>CN104906969B</t>
  </si>
  <si>
    <t>ZD-2017-KY13-1-623</t>
  </si>
  <si>
    <t>一种蜂窝结构透明涂层的制备方法</t>
  </si>
  <si>
    <t>201510279267.3</t>
  </si>
  <si>
    <t>CN104861791B</t>
  </si>
  <si>
    <t>ZD-2017-KY13-1-621</t>
  </si>
  <si>
    <t>万灵书</t>
  </si>
  <si>
    <t>万灵书;朱凉伟;徐志康;</t>
  </si>
  <si>
    <t>一种端羟基功能化的超支化聚乙烯及其制备方法</t>
  </si>
  <si>
    <t>201510267582.4</t>
  </si>
  <si>
    <t>CN104877054B</t>
  </si>
  <si>
    <t>ZD-2017-KY13-1-2071</t>
  </si>
  <si>
    <t>傅智盛</t>
  </si>
  <si>
    <t>傅智盛;何峰;范志强;</t>
  </si>
  <si>
    <t>一种水凝胶改性聚合物分离膜的制备方法</t>
  </si>
  <si>
    <t>201510635859.4</t>
  </si>
  <si>
    <t>CN105195031B</t>
  </si>
  <si>
    <t>ZD-2017-KY13-1-1181</t>
  </si>
  <si>
    <t>朱利平;方传杰;王章慧;胡帆;朱宝库;</t>
  </si>
  <si>
    <t>一种互穿网络水凝胶填充复合分离膜的制备方法</t>
  </si>
  <si>
    <t>201510625391.0</t>
  </si>
  <si>
    <t>CN105289316B</t>
  </si>
  <si>
    <t>ZD-2017-KY13-1-1110</t>
  </si>
  <si>
    <t>朱利平;方传杰;赵翌帆;胡帆;</t>
  </si>
  <si>
    <t>一种可溶液加工荷正电聚电解质络合物的制备方法</t>
  </si>
  <si>
    <t>201510501724.9</t>
  </si>
  <si>
    <t>CN105061821B</t>
  </si>
  <si>
    <t>ZD-2017-KY13-1-1490</t>
  </si>
  <si>
    <t>安全福;吴家凯;</t>
  </si>
  <si>
    <t>一种荷正电聚电解质络合物均质渗透汽化膜的制备方法</t>
  </si>
  <si>
    <t>201510501602.X</t>
  </si>
  <si>
    <t>CN105056767B</t>
  </si>
  <si>
    <t>ZD-2017-KY13-1-1222</t>
  </si>
  <si>
    <t>一种无机纳米杂化荷正电聚电解质络合物渗透汽化膜的制备方法</t>
  </si>
  <si>
    <t>201510501542.1</t>
  </si>
  <si>
    <t>CN105148741B</t>
  </si>
  <si>
    <t>ZD-2017-KY13-1-1224</t>
  </si>
  <si>
    <t>安全福;吴家凯;叶纯纯;</t>
  </si>
  <si>
    <t>一种快速响应的石墨烯纤维及其制备方法</t>
  </si>
  <si>
    <t>201610049310.1</t>
  </si>
  <si>
    <t>CN105603581B</t>
  </si>
  <si>
    <t>ZD-2017-KY13-1-1588</t>
  </si>
  <si>
    <t>高超;王冉;刘英军;赵晓莉;</t>
  </si>
  <si>
    <t>一种超柔轻质石墨烯电热膜的制备方法</t>
  </si>
  <si>
    <t>201610049789.9</t>
  </si>
  <si>
    <t>CN105692600B</t>
  </si>
  <si>
    <t>ZD-2017-KY13-1-1436</t>
  </si>
  <si>
    <t>高超;彭蠡;刘峥;王冉;</t>
  </si>
  <si>
    <t>一种耐冲洗、选择性阻隔紫外线的无纺布</t>
  </si>
  <si>
    <t>201510022783.8</t>
  </si>
  <si>
    <t>CN104562682B</t>
  </si>
  <si>
    <t>ZD-2017-KY13-1-706</t>
  </si>
  <si>
    <t>高超;陈琛;</t>
  </si>
  <si>
    <t>伊立替康类药物和氯喹类药物组合及其共载脂质体和制备</t>
  </si>
  <si>
    <t>201510314990.0</t>
  </si>
  <si>
    <t>CN104971062B</t>
  </si>
  <si>
    <t>ZD-2017-KY13-1-2168</t>
  </si>
  <si>
    <t>邱利焱</t>
  </si>
  <si>
    <t>邱利焱;高梦华;许玉珍;</t>
  </si>
  <si>
    <t>一种高导电石墨烯纤维及其制备方法</t>
  </si>
  <si>
    <t>201610054970.9</t>
  </si>
  <si>
    <t>CN105544017B</t>
  </si>
  <si>
    <t>ZD-2017-KY13-1-1217</t>
  </si>
  <si>
    <t>高超;刘英军;许震;</t>
  </si>
  <si>
    <t>一种高强度环氧树脂复合材料及其制备方法</t>
  </si>
  <si>
    <t>201410535914.8</t>
  </si>
  <si>
    <t>CN104448239B</t>
  </si>
  <si>
    <t>ZD-2017-KY13-1-173</t>
  </si>
  <si>
    <t>彭懋</t>
  </si>
  <si>
    <t>高分子科学与工程学系-高分子复合材料研究所</t>
  </si>
  <si>
    <t>彭懋;唐欣磊;肖国花;</t>
  </si>
  <si>
    <t>一种高弯曲强度氧化纳米碳材料/碳纤维/环氧树脂复合材料及其制备方法</t>
  </si>
  <si>
    <t>201410536219.3</t>
  </si>
  <si>
    <t>CN104558525B</t>
  </si>
  <si>
    <t>ZD-2017-KY13-1-163</t>
  </si>
  <si>
    <t>有机串联叠层太阳电池的中间连接层及构成的高效太阳电池</t>
  </si>
  <si>
    <t>201410476305.X</t>
  </si>
  <si>
    <t>2014-09-18</t>
  </si>
  <si>
    <t>CN104253222B</t>
  </si>
  <si>
    <t>ZD-2017-KY13-1-1433</t>
  </si>
  <si>
    <t>陈红征</t>
  </si>
  <si>
    <t>陈红征,左立见;</t>
  </si>
  <si>
    <t>一种透明超疏水涂层材料及其制备透明超疏水涂层的方法</t>
  </si>
  <si>
    <t>201410693047.0</t>
  </si>
  <si>
    <t>2014-11-26</t>
  </si>
  <si>
    <t>CN104449357B</t>
  </si>
  <si>
    <t>ZD-2017-KY13-1-276</t>
  </si>
  <si>
    <t>杜淼</t>
  </si>
  <si>
    <t>杜淼;李房;郑强;</t>
  </si>
  <si>
    <t>基于二硫化钨纳米片材料的有机太阳电池及其制备方法</t>
  </si>
  <si>
    <t>201410710313.6</t>
  </si>
  <si>
    <t>2014-11-30</t>
  </si>
  <si>
    <t>CN104465991B</t>
  </si>
  <si>
    <t>ZD-2017-KY13-1-540</t>
  </si>
  <si>
    <t>陈红征;马春燕;傅伟飞;王玲;杨曦;徐明生;</t>
  </si>
  <si>
    <t>层状双金属氢氧化物纳米卷的制备方法</t>
  </si>
  <si>
    <t>201510364621.2</t>
  </si>
  <si>
    <t>CN105036200B</t>
  </si>
  <si>
    <t>ZD-2017-KY13-1-203</t>
  </si>
  <si>
    <t>杜淼;吕维扬;叶维娟;郑强;</t>
  </si>
  <si>
    <t>一种超薄高强度水凝胶薄膜的制备方法及其产品</t>
  </si>
  <si>
    <t>201410353379.4</t>
  </si>
  <si>
    <t>CN104151584B</t>
  </si>
  <si>
    <t>ZD-2017-KY13-1-198</t>
  </si>
  <si>
    <t>吴子良</t>
  </si>
  <si>
    <t>吴子良;杨红梅;吴佳春;郑强;</t>
  </si>
  <si>
    <t>一种超疏油涂层及其制备方法</t>
  </si>
  <si>
    <t>201510851648.4</t>
  </si>
  <si>
    <t>CN105419627B</t>
  </si>
  <si>
    <t>ZD-2017-KY13-1-1869</t>
  </si>
  <si>
    <t>一种基于非富勒烯受体的有机太阳电池</t>
  </si>
  <si>
    <t>201510404767.5</t>
  </si>
  <si>
    <t>CN105140399B</t>
  </si>
  <si>
    <t>ZD-2017-KY13-1-1186</t>
  </si>
  <si>
    <t>施敏敏</t>
  </si>
  <si>
    <t>施敏敏;李水兴;刘文清;陈红征;</t>
  </si>
  <si>
    <t>一种可呼吸石墨烯膜的功能转换方法</t>
  </si>
  <si>
    <t>201610049004.8</t>
  </si>
  <si>
    <t>CN105731433B</t>
  </si>
  <si>
    <t>ZD-2017-KY13-1-1471</t>
  </si>
  <si>
    <t>高超;彭蠡;赵晓莉;刘英军;</t>
  </si>
  <si>
    <t>一种超柔性高导热石墨烯膜及其制备方法</t>
  </si>
  <si>
    <t>201610047646.4</t>
  </si>
  <si>
    <t>CN105523547B</t>
  </si>
  <si>
    <t>ZD-2017-KY13-1-1387</t>
  </si>
  <si>
    <t>高超;彭蠡;姜炎秋;刘英军;</t>
  </si>
  <si>
    <t>一种定位制备石墨烯薄膜的方法</t>
  </si>
  <si>
    <t>201510195619.7</t>
  </si>
  <si>
    <t>CN104843689B</t>
  </si>
  <si>
    <t>ZD-2017-KY13-1-422</t>
  </si>
  <si>
    <t>一种周期性可控的复杂镶嵌图案生成方法</t>
  </si>
  <si>
    <t>201510382273.1</t>
  </si>
  <si>
    <t>CN104933675B</t>
  </si>
  <si>
    <t>ZD-2017-KY13-1-1515</t>
  </si>
  <si>
    <t>王晖</t>
  </si>
  <si>
    <t>建筑工程学院-建筑设计及其理论研究所</t>
  </si>
  <si>
    <t>王晖;王蓉蓉;</t>
  </si>
  <si>
    <t>一种结合屋面种植和夏季通风的保温隔热屋顶结构</t>
  </si>
  <si>
    <t>201510015525.7</t>
  </si>
  <si>
    <t>CN104563402B</t>
  </si>
  <si>
    <t>ZD-2017-KY13-1-772</t>
  </si>
  <si>
    <t>葛坚</t>
  </si>
  <si>
    <t>建筑工程学院-建筑技术研究所</t>
  </si>
  <si>
    <t>葛坚;罗晓予;刘华存;</t>
  </si>
  <si>
    <t>一种太阳能热水系统和热泵制热制冷系统及其方法</t>
  </si>
  <si>
    <t>201510759923.X</t>
  </si>
  <si>
    <t>CN105276833B</t>
  </si>
  <si>
    <t>ZD-2017-KY13-1-1482</t>
  </si>
  <si>
    <t>何国青</t>
  </si>
  <si>
    <t>何国青;李至远;刘灯标;刘天际;许建丰;</t>
  </si>
  <si>
    <t>复合式连接剪力墙结构及其装配方法</t>
  </si>
  <si>
    <t>201510901229.7</t>
  </si>
  <si>
    <t>2015-12-09</t>
  </si>
  <si>
    <t>CN105442727B</t>
  </si>
  <si>
    <t>ZD-2017-KY13-1-1228</t>
  </si>
  <si>
    <t>卓新</t>
  </si>
  <si>
    <t>建筑工程学院-结构工程研究所</t>
  </si>
  <si>
    <t>张沈斌;卓新;吴建挺;陆其荣;周观根;</t>
  </si>
  <si>
    <t>一种大跨桥梁下部结构风-浪耦合作用荷载数值模拟方法</t>
  </si>
  <si>
    <t>201410629276.6</t>
  </si>
  <si>
    <t>CN104408295B</t>
  </si>
  <si>
    <t>ZD-2017-KY13-1-2196</t>
  </si>
  <si>
    <t>黄铭枫</t>
  </si>
  <si>
    <t>黄铭枫;涂志斌;楼文娟;陈勇;</t>
  </si>
  <si>
    <t>金属磁记忆钢轨焊缝检测装置</t>
  </si>
  <si>
    <t>201410658082.9</t>
  </si>
  <si>
    <t>CN104391033B</t>
  </si>
  <si>
    <t>ZD-2017-KY13-1-560</t>
  </si>
  <si>
    <t>包胜</t>
  </si>
  <si>
    <t>包胜;张达;付美礼;顾益斌;胡盛楠;</t>
  </si>
  <si>
    <t>含铁磁性骨料混凝土的磁力振捣方法及装置</t>
  </si>
  <si>
    <t>201510260336.6</t>
  </si>
  <si>
    <t>CN104863369B</t>
  </si>
  <si>
    <t>ZD-2017-KY13-1-740</t>
  </si>
  <si>
    <t>陈驹</t>
  </si>
  <si>
    <t>陈驹;王君;金伟良;</t>
  </si>
  <si>
    <t>一种裂缝特征的检测方法</t>
  </si>
  <si>
    <t>201410268493.7</t>
  </si>
  <si>
    <t>2014-06-16</t>
  </si>
  <si>
    <t>CN104089951B</t>
  </si>
  <si>
    <t>ZD-2017-KY13-1-309</t>
  </si>
  <si>
    <t>王海龙</t>
  </si>
  <si>
    <t>王海龙;张晓龙;孙晓燕;</t>
  </si>
  <si>
    <t>基于压磁效应的钢筋混凝土结构疲劳测试方法和装置</t>
  </si>
  <si>
    <t>201510300212.6</t>
  </si>
  <si>
    <t>CN104931364B</t>
  </si>
  <si>
    <t>ZD-2017-KY13-1-2135</t>
  </si>
  <si>
    <t>金伟良</t>
  </si>
  <si>
    <t>金伟良;张军;左佑;毛江鸿;崔磊;</t>
  </si>
  <si>
    <t>离心模型试验试样刷</t>
  </si>
  <si>
    <t>201610024061.0</t>
  </si>
  <si>
    <t>CN105467101B</t>
  </si>
  <si>
    <t>ZD-2017-KY13-1-934</t>
  </si>
  <si>
    <t>黄博</t>
  </si>
  <si>
    <t>建筑工程学院-岩土工程研究所</t>
  </si>
  <si>
    <t>刘婧雯;黄博;廖凯龙;凌道盛;李琪群;刘辉;</t>
  </si>
  <si>
    <t>一种控制桩承式路基加固桩累积沉降的方法</t>
  </si>
  <si>
    <t>201510083921.3</t>
  </si>
  <si>
    <t>CN104631252B</t>
  </si>
  <si>
    <t>ZD-2017-KY13-1-662</t>
  </si>
  <si>
    <t>陈仁朋</t>
  </si>
  <si>
    <t>陈仁朋;汪焱卫;陈金苗;王瀚霖;边学成;</t>
  </si>
  <si>
    <t>一种超重力场振动台试验土箱</t>
  </si>
  <si>
    <t>201610032281.8</t>
  </si>
  <si>
    <t>2016-01-18</t>
  </si>
  <si>
    <t>CN105675239B</t>
  </si>
  <si>
    <t>ZD-2017-KY13-1-1599</t>
  </si>
  <si>
    <t>周燕国</t>
  </si>
  <si>
    <t>周燕国;万小旗;马利超;姚罡;陈云敏;凌道盛;</t>
  </si>
  <si>
    <t>桩网结构土工格栅挠度分布的测试装置和方法</t>
  </si>
  <si>
    <t>201410735881.1</t>
  </si>
  <si>
    <t>CN104406536B</t>
  </si>
  <si>
    <t>ZD-2017-KY13-1-971</t>
  </si>
  <si>
    <t>陈仁朋;汪焱卫;杨国涛;冯建波;王瀚霖;陈金苗;</t>
  </si>
  <si>
    <t>一种测定黏性土体非线性等温吸附曲线的方法</t>
  </si>
  <si>
    <t>201510403869.5</t>
  </si>
  <si>
    <t>CN105021547B</t>
  </si>
  <si>
    <t>ZD-2017-KY13-1-1601</t>
  </si>
  <si>
    <t>詹良通</t>
  </si>
  <si>
    <t>詹良通;龚标;王顺玉;</t>
  </si>
  <si>
    <t>海上风机装配式斜桩基础</t>
  </si>
  <si>
    <t>201510641831.1</t>
  </si>
  <si>
    <t>CN105201010B</t>
  </si>
  <si>
    <t>ZD-2017-KY13-1-1485</t>
  </si>
  <si>
    <t>朱斌</t>
  </si>
  <si>
    <t>朱斌;汤旅军;章刘洋;吴建国;祝周杰;</t>
  </si>
  <si>
    <t>排水并且增设桩身斜支撑的预制裙式管桩及其施工方法</t>
  </si>
  <si>
    <t>201510761682.2</t>
  </si>
  <si>
    <t>CN105256790B</t>
  </si>
  <si>
    <t>ZD-2017-KY13-1-579</t>
  </si>
  <si>
    <t>唐晓武</t>
  </si>
  <si>
    <t>唐晓武;李姣阳;周力沛;陆韬羽;张超;甘鹏路;</t>
  </si>
  <si>
    <t>一种能排水并增大摩阻力的预制管桩及其施工方法</t>
  </si>
  <si>
    <t>201510150002.3</t>
  </si>
  <si>
    <t>CN104846809B</t>
  </si>
  <si>
    <t>ZD-2017-KY13-1-1116</t>
  </si>
  <si>
    <t>唐晓武;俞悦;周力沛;李姣阳;王恒宇;</t>
  </si>
  <si>
    <t>一种流量和压力双重控制的流体加压装置和方法</t>
  </si>
  <si>
    <t>201610035429.3</t>
  </si>
  <si>
    <t>CN105545718B</t>
  </si>
  <si>
    <t>ZD-2017-KY13-1-376</t>
  </si>
  <si>
    <t>万五一</t>
  </si>
  <si>
    <t>建筑工程学院-水工结构与水环境研究所</t>
  </si>
  <si>
    <t>万五一;李晨煜;</t>
  </si>
  <si>
    <t>一种城市供水管网的调压减漏评估系统</t>
  </si>
  <si>
    <t>201510406699.6</t>
  </si>
  <si>
    <t>CN104930353B</t>
  </si>
  <si>
    <t>ZD-2017-KY13-1-1492</t>
  </si>
  <si>
    <t>程伟平</t>
  </si>
  <si>
    <t>程伟平;刘恩华;</t>
  </si>
  <si>
    <t>一种预应力混凝土板梁大挠度破坏试验装置及测试方法</t>
  </si>
  <si>
    <t>201410400979.1</t>
  </si>
  <si>
    <t>CN104165807B</t>
  </si>
  <si>
    <t>ZD-2017-KY13-1-782</t>
  </si>
  <si>
    <t>项贻强</t>
  </si>
  <si>
    <t>建筑工程学院-交通工程研究所</t>
  </si>
  <si>
    <t>项贻强;张翔;廖小辉;赵荐;</t>
  </si>
  <si>
    <t>一种混凝土氯离子扩散与渗透作用的模拟方法</t>
  </si>
  <si>
    <t>201410407275.7</t>
  </si>
  <si>
    <t>CN104181091B</t>
  </si>
  <si>
    <t>ZD-2017-KY13-1-655</t>
  </si>
  <si>
    <t>项贻强;吴强强;</t>
  </si>
  <si>
    <t>基于光纤传感的钢筋混凝土腐蚀疲劳试验方法及其装置</t>
  </si>
  <si>
    <t>201410719096.7</t>
  </si>
  <si>
    <t>CN104483258B</t>
  </si>
  <si>
    <t>ZD-2017-KY13-1-1970</t>
  </si>
  <si>
    <t>叶肖伟</t>
  </si>
  <si>
    <t>叶肖伟;刘坦;董传智;</t>
  </si>
  <si>
    <t>主动式热管理方法以及带有主动式热管理的隧道用LED系统</t>
  </si>
  <si>
    <t>201410454888.6</t>
  </si>
  <si>
    <t>2014-09-09</t>
  </si>
  <si>
    <t>CN104302041B</t>
  </si>
  <si>
    <t>ZD-2017-KY13-1-248</t>
  </si>
  <si>
    <t>吴珂</t>
  </si>
  <si>
    <t>吴珂;黄志义;李增珍;章俊屾;</t>
  </si>
  <si>
    <t>一种钢桁架桥焊接节点在多轴荷载作用下的疲劳加载装置</t>
  </si>
  <si>
    <t>201410781509.4</t>
  </si>
  <si>
    <t>2014-12-16</t>
  </si>
  <si>
    <t>CN104535406B</t>
  </si>
  <si>
    <t>ZD-2017-KY13-1-795</t>
  </si>
  <si>
    <t>项贻强;郏亚坤;叶肖伟;</t>
  </si>
  <si>
    <t>一种带匝道的城市隧道通风试验装置</t>
  </si>
  <si>
    <t>201410733729.X</t>
  </si>
  <si>
    <t>CN104564122B</t>
  </si>
  <si>
    <t>ZD-2017-KY13-1-314</t>
  </si>
  <si>
    <t>吴珂;黄志义;章俊屾;张欣;李增珍;</t>
  </si>
  <si>
    <t>一种提高装配式斜交预应力空心板梁桥整体受力的方法</t>
  </si>
  <si>
    <t>201410508661.5</t>
  </si>
  <si>
    <t>CN104233942B</t>
  </si>
  <si>
    <t>ZD-2017-KY13-1-708</t>
  </si>
  <si>
    <t>项贻强,张翔;</t>
  </si>
  <si>
    <t>改性阻燃沥青、阻燃沥青混凝土及其制备方法、以及消石灰作为阻燃剂的应用</t>
  </si>
  <si>
    <t>201510052907.7</t>
  </si>
  <si>
    <t>CN104629389B</t>
  </si>
  <si>
    <t>ZD-2017-KY13-1-468</t>
  </si>
  <si>
    <t>吴珂;朱凯;康诚;黄志义;</t>
  </si>
  <si>
    <t>钢板剪力连接件及其在快速施工钢混组合桥中的施工方法</t>
  </si>
  <si>
    <t>201510736349.6</t>
  </si>
  <si>
    <t>CN105421217B</t>
  </si>
  <si>
    <t>ZD-2017-KY13-1-969</t>
  </si>
  <si>
    <t>项贻强;郭树海;邱政;</t>
  </si>
  <si>
    <t>一种用于隧道沥青路面的复配阻燃矿粉及阻燃沥青混合料</t>
  </si>
  <si>
    <t>201610059844.2</t>
  </si>
  <si>
    <t>CN105585280B</t>
  </si>
  <si>
    <t>ZD-2017-KY13-1-1915</t>
  </si>
  <si>
    <t>吴珂;朱凯;李红仙;康诚;黄志义;</t>
  </si>
  <si>
    <t>一种基于物联网技术的轨道异物入侵自动检测与预警方法</t>
  </si>
  <si>
    <t>201610130511.4</t>
  </si>
  <si>
    <t>CN105799740B</t>
  </si>
  <si>
    <t>ZD-2017-KY13-1-1971</t>
  </si>
  <si>
    <t>叶肖伟;董传智;刘坦;</t>
  </si>
  <si>
    <t>一种模块化钢-混快速施工小箱梁桥及其施工方法</t>
  </si>
  <si>
    <t>201510365055.7</t>
  </si>
  <si>
    <t>CN104929034B</t>
  </si>
  <si>
    <t>ZD-2017-KY13-1-808</t>
  </si>
  <si>
    <t>项贻强;郭树海;</t>
  </si>
  <si>
    <t>一种预制钢管约束型钢混凝土墩柱与盖梁的快速连接方法</t>
  </si>
  <si>
    <t>201610153260.1</t>
  </si>
  <si>
    <t>ZD-2017-KY13-1-1238</t>
  </si>
  <si>
    <t>项贻强;邱政;</t>
  </si>
  <si>
    <t>一种面向交通管理者的路网通行效率变化率计算方法</t>
  </si>
  <si>
    <t>201610040801.X</t>
  </si>
  <si>
    <t>CN105654415B</t>
  </si>
  <si>
    <t>ZD-2017-KY13-1-181</t>
  </si>
  <si>
    <t>王殿海</t>
  </si>
  <si>
    <t>建筑工程学院-智能交通研究所</t>
  </si>
  <si>
    <t>蔡正义;王殿海;马东方;熊满初;朱慧;陈梦微;章伟;金盛;</t>
  </si>
  <si>
    <t>一种临界交通状态参数的确定方法</t>
  </si>
  <si>
    <t>201510025306.7</t>
  </si>
  <si>
    <t>CN104574968B</t>
  </si>
  <si>
    <t>ZD-2017-KY13-1-171</t>
  </si>
  <si>
    <t>金盛</t>
  </si>
  <si>
    <t>金盛;曲小波;刘美岐;王殿海;马东方;祁宏生;</t>
  </si>
  <si>
    <t>基于视频检测器的城市道路路段行程时间检测方法</t>
  </si>
  <si>
    <t>201510178442.X</t>
  </si>
  <si>
    <t>CN104851287B</t>
  </si>
  <si>
    <t>ZD-2017-KY13-1-174</t>
  </si>
  <si>
    <t>付凤杰;罗小芹;朱文韬;马晓龙;刘美岐;王殿海;金盛;马东方;</t>
  </si>
  <si>
    <t>一种体积法测量管网外源入侵的系统和方法</t>
  </si>
  <si>
    <t>201510256800.4</t>
  </si>
  <si>
    <t>CN104846926B</t>
  </si>
  <si>
    <t>ZD-2017-KY13-1-399</t>
  </si>
  <si>
    <t>俞亭超</t>
  </si>
  <si>
    <t>建筑工程学院-市政工程研究所</t>
  </si>
  <si>
    <t>俞亭超;金汉峰;邵煜;张仪萍;张土乔;</t>
  </si>
  <si>
    <t>一种分流制雨水排水系统末端漂浮式过滤装置</t>
  </si>
  <si>
    <t>201510401302.4</t>
  </si>
  <si>
    <t>2015-07-07</t>
  </si>
  <si>
    <t>CN105040804B</t>
  </si>
  <si>
    <t>ZD-2017-KY13-1-213</t>
  </si>
  <si>
    <t>张仪萍</t>
  </si>
  <si>
    <t>周永潮;张萍;张仪萍;</t>
  </si>
  <si>
    <t>一种正八面体状氟化铋材料的制备方法</t>
  </si>
  <si>
    <t>201610133279.X</t>
  </si>
  <si>
    <t>CN105800685B</t>
  </si>
  <si>
    <t>ZD-2017-KY13-1-452</t>
  </si>
  <si>
    <t>叶苗苗</t>
  </si>
  <si>
    <t>叶苗苗;李建;张土乔;刘小为;</t>
  </si>
  <si>
    <t>防止低水头差虹吸管内空气积累的梯级虹吸装置与方法</t>
  </si>
  <si>
    <t>201610032847.7</t>
  </si>
  <si>
    <t>CN105672349B</t>
  </si>
  <si>
    <t>ZD-2017-KY13-1-1173</t>
  </si>
  <si>
    <t>尚岳全</t>
  </si>
  <si>
    <t>建筑工程学院-防灾工程研究所</t>
  </si>
  <si>
    <t>孙红月;尚岳全;蔡岳良;</t>
  </si>
  <si>
    <t>一种基坑突涌演示仪及其基坑突涌实验研究方法</t>
  </si>
  <si>
    <t>201510316759.5</t>
  </si>
  <si>
    <t>CN104900130B</t>
  </si>
  <si>
    <t>ZD-2017-KY13-1-2040</t>
  </si>
  <si>
    <t>孙宏磊</t>
  </si>
  <si>
    <t>孙宏磊;蔡袁强;杨逸敏;</t>
  </si>
  <si>
    <t>一种浅埋暗挖隧道超前加固下的地层变形试验系统</t>
  </si>
  <si>
    <t>201510445899.2</t>
  </si>
  <si>
    <t>CN105019920B</t>
  </si>
  <si>
    <t>ZD-2017-KY13-1-47</t>
  </si>
  <si>
    <t>吕庆</t>
  </si>
  <si>
    <t>赵宇;李姣阳;邹金杰;潘乘浪;刘维;甘鹏路;李凤涛;吕庆;</t>
  </si>
  <si>
    <t>一种野外测试植物根系抗拔强度的试验装置</t>
  </si>
  <si>
    <t>201510069541.4</t>
  </si>
  <si>
    <t>CN104729925B</t>
  </si>
  <si>
    <t>ZD-2017-KY13-1-2037</t>
  </si>
  <si>
    <t>吕庆;肖志鹏;泮晓华;邱庆莉;徐礼根;赵宇;尚岳全;</t>
  </si>
  <si>
    <t>一种滚石冲击碰撞试验系统</t>
  </si>
  <si>
    <t>201410441054.1</t>
  </si>
  <si>
    <t>2014-09-01</t>
  </si>
  <si>
    <t>CN104215420B</t>
  </si>
  <si>
    <t>ZD-2017-KY13-1-65</t>
  </si>
  <si>
    <t>吕庆;周春锋;肖志鹏;范立峰;赵宇;沈佳轶;尚岳全;</t>
  </si>
  <si>
    <t>一种基于自定义单元法的自由曲面建筑网格划分方法</t>
  </si>
  <si>
    <t>201410558349.7</t>
  </si>
  <si>
    <t>CN104331932B</t>
  </si>
  <si>
    <t>ZD-2017-KY13-1-591</t>
  </si>
  <si>
    <t>高博青</t>
  </si>
  <si>
    <t>建筑工程学院-空间结构研究中心</t>
  </si>
  <si>
    <t>高博青;江存;</t>
  </si>
  <si>
    <t>轻型无冲击可重复利用的热刀式锁紧释放装置及控制方法</t>
  </si>
  <si>
    <t>201510057831.7</t>
  </si>
  <si>
    <t>CN104627392B</t>
  </si>
  <si>
    <t>ZD-2017-KY13-1-15</t>
  </si>
  <si>
    <t>关富玲</t>
  </si>
  <si>
    <t>关富玲;曹长明;朱术华;</t>
  </si>
  <si>
    <t>一种扭簧驱动的小卫星星载可展开平面结构及其安装方法</t>
  </si>
  <si>
    <t>201510071682.X</t>
  </si>
  <si>
    <t>CN104648694B</t>
  </si>
  <si>
    <t>ZD-2017-KY13-1-10</t>
  </si>
  <si>
    <t>关富玲;朱术华;曹长明;吴明儿;张天昊;帖拓;马罡;张振昌;</t>
  </si>
  <si>
    <t>一种拉簧驱动的剪式铰可展开穹顶式结构</t>
  </si>
  <si>
    <t>201510108425.9</t>
  </si>
  <si>
    <t>CN104818885B</t>
  </si>
  <si>
    <t>ZD-2017-KY13-1-95</t>
  </si>
  <si>
    <t>罗尧治</t>
  </si>
  <si>
    <t>陈超;刘振宇;杨旋;陈佳磊;罗尧治;韦娟芳;</t>
  </si>
  <si>
    <t>基于曲面爬壁机器人传感器的空间结构自动健康监测系统</t>
  </si>
  <si>
    <t>201410659464.3</t>
  </si>
  <si>
    <t>CN104484988B</t>
  </si>
  <si>
    <t>ZD-2017-KY13-1-1462</t>
  </si>
  <si>
    <t>苏亮</t>
  </si>
  <si>
    <t>苏亮;宋明亮;罗尧治;董石麟;</t>
  </si>
  <si>
    <t>一种采用组合拉杆的自复位钢连梁体系</t>
  </si>
  <si>
    <t>201510535384.1</t>
  </si>
  <si>
    <t>CN105178466B</t>
  </si>
  <si>
    <t>ZD-2017-KY13-1-1311</t>
  </si>
  <si>
    <t>许贤</t>
  </si>
  <si>
    <t>许贤;罗尧治;</t>
  </si>
  <si>
    <t>201510534481.9</t>
  </si>
  <si>
    <t>CN105155712B</t>
  </si>
  <si>
    <t>ZD-2017-KY13-1-1317</t>
  </si>
  <si>
    <t>可移动箱式雨能发电助排系统及方法</t>
  </si>
  <si>
    <t>201510117710.7</t>
  </si>
  <si>
    <t>CN104775971B</t>
  </si>
  <si>
    <t>ZD-2017-KY13-1-669</t>
  </si>
  <si>
    <t>顾正华;赵世凯;焦跃腾;潘海静;</t>
  </si>
  <si>
    <t>一种用于检测水中气体浓度的检测装置</t>
  </si>
  <si>
    <t>201510568145.6</t>
  </si>
  <si>
    <t>CN105115921B</t>
  </si>
  <si>
    <t>ZD-2017-KY13-1-1422</t>
  </si>
  <si>
    <t>叶树明</t>
  </si>
  <si>
    <t>生物医学工程与仪器科学学院-生物医学工程教育部重点实验室</t>
  </si>
  <si>
    <t>汤亚伟;叶树明;付秀泉;蒋凯;王可成;罗建超;</t>
  </si>
  <si>
    <t>一种门诊排队方法</t>
  </si>
  <si>
    <t>201510378198.1</t>
  </si>
  <si>
    <t>CN105095648B</t>
  </si>
  <si>
    <t>ZD-2017-KY13-1-2158</t>
  </si>
  <si>
    <t>李劲松</t>
  </si>
  <si>
    <t>李劲松;王昱;周天舒;田雨;童丹阳;</t>
  </si>
  <si>
    <t>用于TNT检测的生物阻抗移动传感装置和方法</t>
  </si>
  <si>
    <t>201510040871.0</t>
  </si>
  <si>
    <t>CN104614405B</t>
  </si>
  <si>
    <t>ZD-2017-KY13-1-562</t>
  </si>
  <si>
    <t>刘清君</t>
  </si>
  <si>
    <t>刘清君;张迪鸣;高源;张倩;卢妍利;姚瑶;李爽;</t>
  </si>
  <si>
    <t>具有横笛状多孔喷头的高压静电喷雾装置及应用</t>
  </si>
  <si>
    <t>201510029319.1</t>
  </si>
  <si>
    <t>CN104523431B</t>
  </si>
  <si>
    <t>ZD-2017-KY13-1-1362</t>
  </si>
  <si>
    <t>张明暐</t>
  </si>
  <si>
    <t>张明暐;张春晨;赵鼎;李劲松;金李婕;伍舒婷;汪梅笛;</t>
  </si>
  <si>
    <t>一种检测气味结合蛋白与信息素结合过程的装置及方法</t>
  </si>
  <si>
    <t>201410202760.0</t>
  </si>
  <si>
    <t>CN104034761B</t>
  </si>
  <si>
    <t>ZD-2017-KY13-1-744</t>
  </si>
  <si>
    <t>刘清君;姚瑶;卢妍利;张倩;张迪鸣;</t>
  </si>
  <si>
    <t>一种基于氧化石墨烯/纳米金的氨基酸快速光学检测方法</t>
  </si>
  <si>
    <t>201510434914.3</t>
  </si>
  <si>
    <t>CN105067547B</t>
  </si>
  <si>
    <t>ZD-2017-KY13-1-1495</t>
  </si>
  <si>
    <t>刘清君;张倩;张迪鸣;卢妍利;姚瑶;李爽;</t>
  </si>
  <si>
    <t>一种基于格子复杂性算法的无线动态麻醉深度检测方法</t>
  </si>
  <si>
    <t>201510085532.4</t>
  </si>
  <si>
    <t>CN104644166B</t>
  </si>
  <si>
    <t>ZD-2017-KY13-1-805</t>
  </si>
  <si>
    <t>刘军</t>
  </si>
  <si>
    <t>刘军;邹倩;</t>
  </si>
  <si>
    <t>一种基于遗传算法和粗糙集的属性约简方法及精神状态评估方法</t>
  </si>
  <si>
    <t>201410530885.6</t>
  </si>
  <si>
    <t>2014-10-10</t>
  </si>
  <si>
    <t>CN104298873B</t>
  </si>
  <si>
    <t>ZD-2017-KY13-1-447</t>
  </si>
  <si>
    <t>段会龙</t>
  </si>
  <si>
    <t>生物医学工程与仪器科学学院-医疗健康信息工程技术研究所</t>
  </si>
  <si>
    <t>段会龙;吕旭东;尹梓名;</t>
  </si>
  <si>
    <t>利用二次语义标注的文本信息提取方法</t>
  </si>
  <si>
    <t>201410021389.8</t>
  </si>
  <si>
    <t>2014-01-17</t>
  </si>
  <si>
    <t>CN103810156B</t>
  </si>
  <si>
    <t>ZD-2017-KY13-1-227</t>
  </si>
  <si>
    <t>段会龙;李昊旻;张寅升;葛彩霞;</t>
  </si>
  <si>
    <t>葡萄糖传感系统</t>
  </si>
  <si>
    <t>201410781008.6</t>
  </si>
  <si>
    <t>CN104535627B</t>
  </si>
  <si>
    <t>ZD-2017-KY13-1-742</t>
  </si>
  <si>
    <t>叶学松</t>
  </si>
  <si>
    <t>叶学松;方璐;梁波;杨光;胡一川;朱琴;</t>
  </si>
  <si>
    <t>一种基于区域特征分析的由H264到HEVC的视频转码方法</t>
  </si>
  <si>
    <t>201310413576.6</t>
  </si>
  <si>
    <t>2013-09-11</t>
  </si>
  <si>
    <t>CN103491334B</t>
  </si>
  <si>
    <t>ZD-2017-KY13-1-338</t>
  </si>
  <si>
    <t>陈耀武;蒋炜;田翔;周凡;</t>
  </si>
  <si>
    <t>水下显微图像中快速检测目标生物的方法</t>
  </si>
  <si>
    <t>201310085231.2</t>
  </si>
  <si>
    <t>2013-03-15</t>
  </si>
  <si>
    <t>CN103177244B</t>
  </si>
  <si>
    <t>ZD-2017-KY13-1-337</t>
  </si>
  <si>
    <t>陈耀武;刘雪松;呼思乐;田翔;蒋荣欣;</t>
  </si>
  <si>
    <t>一种鲁棒的水下传感器网络目标跟踪方法</t>
  </si>
  <si>
    <t>201410577717.2</t>
  </si>
  <si>
    <t>CN104331087B</t>
  </si>
  <si>
    <t>ZD-2017-KY13-1-350</t>
  </si>
  <si>
    <t>陈耀武;朱光明;周凡;蒋荣欣;</t>
  </si>
  <si>
    <t>一种低复杂度的HEVC编码多参考帧的选择方法</t>
  </si>
  <si>
    <t>201410041226.6</t>
  </si>
  <si>
    <t>2014-01-28</t>
  </si>
  <si>
    <t>CN103813166B</t>
  </si>
  <si>
    <t>ZD-2017-KY13-1-210</t>
  </si>
  <si>
    <t>陈耀武;周承涛;周凡;</t>
  </si>
  <si>
    <t>一种基于编码单元深度时空相关性的快速HEVC编码方法</t>
  </si>
  <si>
    <t>201410041255.2</t>
  </si>
  <si>
    <t>CN103813178B</t>
  </si>
  <si>
    <t>ZD-2017-KY13-1-209</t>
  </si>
  <si>
    <t>陈耀武;周承涛;田翔;</t>
  </si>
  <si>
    <t>基于恰可识别视差错误估计的三维视频深度图编码方法</t>
  </si>
  <si>
    <t>201310722516.2</t>
  </si>
  <si>
    <t>CN103826135B</t>
  </si>
  <si>
    <t>ZD-2017-KY13-1-191</t>
  </si>
  <si>
    <t>田翔</t>
  </si>
  <si>
    <t>田翔;罗雷;陈耀武;</t>
  </si>
  <si>
    <t>一种增加FPGA动态配置可选程序数量的电路</t>
  </si>
  <si>
    <t>201510651086.9</t>
  </si>
  <si>
    <t>CN105224503B</t>
  </si>
  <si>
    <t>ZD-2017-KY13-1-1679</t>
  </si>
  <si>
    <t>马振国</t>
  </si>
  <si>
    <t>马振国;刑钱舰;李伟军;</t>
  </si>
  <si>
    <t>可重构自适应接口电路</t>
  </si>
  <si>
    <t>201410775381.0</t>
  </si>
  <si>
    <t>CN104572555B</t>
  </si>
  <si>
    <t>ZD-2017-KY13-1-1494</t>
  </si>
  <si>
    <t>余锋</t>
  </si>
  <si>
    <t>赵备;余锋;</t>
  </si>
  <si>
    <t>植物工厂用大规模LED光源控制器</t>
  </si>
  <si>
    <t>201510111961.4</t>
  </si>
  <si>
    <t>CN104780657B</t>
  </si>
  <si>
    <t>ZD-2017-KY13-1-566</t>
  </si>
  <si>
    <t>周泓</t>
  </si>
  <si>
    <t>周泓;代永辉;蔡宇;</t>
  </si>
  <si>
    <t>人脸检测及识别方法</t>
  </si>
  <si>
    <t>201410128635.X</t>
  </si>
  <si>
    <t>CN103902978B</t>
  </si>
  <si>
    <t>ZD-2017-KY13-1-1489</t>
  </si>
  <si>
    <t>王友钊</t>
  </si>
  <si>
    <t>王友钊;黄静;潘芬兰;</t>
  </si>
  <si>
    <t>一种人脸特征提取及分类方法</t>
  </si>
  <si>
    <t>201410128809.2</t>
  </si>
  <si>
    <t>CN103902979B</t>
  </si>
  <si>
    <t>ZD-2017-KY13-1-1295</t>
  </si>
  <si>
    <t>制备纳米FeOx/NiOy/介孔材料催化剂的方法、产品及应用</t>
  </si>
  <si>
    <t>201410844557.3</t>
  </si>
  <si>
    <t>CN104588067B</t>
  </si>
  <si>
    <t>ZD-2017-KY13-1-243</t>
  </si>
  <si>
    <t>文岳中</t>
  </si>
  <si>
    <t>环境与资源学院-环境健康研究所</t>
  </si>
  <si>
    <t>文岳中;李兴发;马建青;刘维屏;</t>
  </si>
  <si>
    <t>一种适用于蠕虫生物反应器的喂料预备系统及方法</t>
  </si>
  <si>
    <t>201510238693.2</t>
  </si>
  <si>
    <t>CN104874584B</t>
  </si>
  <si>
    <t>ZD-2017-KY13-1-887</t>
  </si>
  <si>
    <t>张志剑</t>
  </si>
  <si>
    <t>封代华;张志剑;</t>
  </si>
  <si>
    <t>铁？铜？铝氧化物复合催化剂的制备方法、产品及应用</t>
  </si>
  <si>
    <t>201510939912.X</t>
  </si>
  <si>
    <t>CN105536795B</t>
  </si>
  <si>
    <t>ZD-2017-KY13-1-1925</t>
  </si>
  <si>
    <t>文岳中;李兴发;刘维屏;</t>
  </si>
  <si>
    <t>用于治理大气污染的多功能静电喷水雾机</t>
  </si>
  <si>
    <t>201510130157.0</t>
  </si>
  <si>
    <t>CN104772240B</t>
  </si>
  <si>
    <t>ZD-2017-KY13-1-58</t>
  </si>
  <si>
    <t>SHAOCAI YU</t>
  </si>
  <si>
    <t>俞绍才;王斯;金海洋;</t>
  </si>
  <si>
    <t>一种模拟特高压直流输电线路电场暴露的动物造模装置</t>
  </si>
  <si>
    <t>201510176127.3</t>
  </si>
  <si>
    <t>CN104777380B</t>
  </si>
  <si>
    <t>ZD-2017-KY13-1-527</t>
  </si>
  <si>
    <t>翟国庆</t>
  </si>
  <si>
    <t>环境与资源学院-环境过程研究所</t>
  </si>
  <si>
    <t>翟国庆;徐雅倩;俞伊璠;</t>
  </si>
  <si>
    <t>表面活性剂增溶洗脱-强化微生物修复OCPs污染土壤的方法</t>
  </si>
  <si>
    <t>201510271339.X</t>
  </si>
  <si>
    <t>CN104923558B</t>
  </si>
  <si>
    <t>ZD-2017-KY13-1-607</t>
  </si>
  <si>
    <t>朱利中</t>
  </si>
  <si>
    <t>朱利中;王凌文;陆海楠;李峰;</t>
  </si>
  <si>
    <t>一种KOH固体活化的活性炭制备及成型方法</t>
  </si>
  <si>
    <t>201510868434.8</t>
  </si>
  <si>
    <t>CN105293491B</t>
  </si>
  <si>
    <t>ZD-2017-KY13-1-1384</t>
  </si>
  <si>
    <t>杨坤</t>
  </si>
  <si>
    <t>杨坤;任柳芬;朱亮虹;</t>
  </si>
  <si>
    <t>一种用于显微观察的细胞培养装置</t>
  </si>
  <si>
    <t>201510827638.7</t>
  </si>
  <si>
    <t>CN105331536B</t>
  </si>
  <si>
    <t>ZD-2017-KY13-1-1949</t>
  </si>
  <si>
    <t>翟国庆;刘广祥;江建华;辛亮;</t>
  </si>
  <si>
    <t>一种收集人体呼出气体中PAEs的方法及其使用装置</t>
  </si>
  <si>
    <t>201410694843.6</t>
  </si>
  <si>
    <t>CN104458348B</t>
  </si>
  <si>
    <t>ZD-2017-KY13-1-788</t>
  </si>
  <si>
    <t>沈学优</t>
  </si>
  <si>
    <t>周辰;陈伟东;池晨晨;王雪晴;沈学优;</t>
  </si>
  <si>
    <t>一种叶面锌肥肥效的原位评价方法</t>
  </si>
  <si>
    <t>201610044676.X</t>
  </si>
  <si>
    <t>CN105699597B</t>
  </si>
  <si>
    <t>ZD-2017-KY13-1-1887</t>
  </si>
  <si>
    <t>田生科</t>
  </si>
  <si>
    <t>环境与资源学院-农业化学研究所</t>
  </si>
  <si>
    <t>田生科;谢若瀚;王海新;刘婷;</t>
  </si>
  <si>
    <t>测定土壤质流和扩散特性的装置与方法</t>
  </si>
  <si>
    <t>201510791288.3</t>
  </si>
  <si>
    <t>2015-11-17</t>
  </si>
  <si>
    <t>CN105319261B</t>
  </si>
  <si>
    <t>ZD-2017-KY13-1-1678</t>
  </si>
  <si>
    <t>吴良欢</t>
  </si>
  <si>
    <t>马庆旭;吴良欢;</t>
  </si>
  <si>
    <t>定量测定土壤质流和扩散的装置及应用</t>
  </si>
  <si>
    <t>201510791484.0</t>
  </si>
  <si>
    <t>CN105319338B</t>
  </si>
  <si>
    <t>ZD-2017-KY13-1-855</t>
  </si>
  <si>
    <t>一种测定土壤氨基酸营养贡献的方法</t>
  </si>
  <si>
    <t>201510851301.X</t>
  </si>
  <si>
    <t>CN105510514B</t>
  </si>
  <si>
    <t>ZD-2017-KY13-1-1453</t>
  </si>
  <si>
    <t>测定土壤氨基酸对植物生长营养贡献的装置及用途</t>
  </si>
  <si>
    <t>201510017998.0</t>
  </si>
  <si>
    <t>CN104569135B</t>
  </si>
  <si>
    <t>ZD-2017-KY13-1-1133</t>
  </si>
  <si>
    <t>吴良欢;马庆旭;</t>
  </si>
  <si>
    <t>降解食物源有机垃圾的固体菌剂</t>
  </si>
  <si>
    <t>201410649934.8</t>
  </si>
  <si>
    <t>2014-11-16</t>
  </si>
  <si>
    <t>CN104450661B</t>
  </si>
  <si>
    <t>ZD-2017-KY13-1-2043</t>
  </si>
  <si>
    <t>方萍</t>
  </si>
  <si>
    <t>方萍;</t>
  </si>
  <si>
    <t>一种提高超积累植物东南景天对重金属超积累能力的方法</t>
  </si>
  <si>
    <t>201510537381.1</t>
  </si>
  <si>
    <t>CN105104184B</t>
  </si>
  <si>
    <t>ZD-2017-KY13-1-477</t>
  </si>
  <si>
    <t>冯英</t>
  </si>
  <si>
    <t>冯英;孟茜;潘风山;罗莎;马晓晓;王琼;杨肖娥;</t>
  </si>
  <si>
    <t>快速高灵敏同步定量检测叶片总叶酸及叶酸衍生物的方法</t>
  </si>
  <si>
    <t>201510527402.1</t>
  </si>
  <si>
    <t>CN105181829B</t>
  </si>
  <si>
    <t>ZD-2017-KY13-1-85</t>
  </si>
  <si>
    <t>杨肖娥</t>
  </si>
  <si>
    <t>杨肖娥;杨倩颖;玛德·加海德·伊斯拉姆·舒哈格;韦燕燕;</t>
  </si>
  <si>
    <t>一种利用作物秸秆生产缓释钙肥的方法</t>
  </si>
  <si>
    <t>201510343752.2</t>
  </si>
  <si>
    <t>CN104909934B</t>
  </si>
  <si>
    <t>ZD-2017-KY13-1-1673</t>
  </si>
  <si>
    <t>一种以杏鲍菇废料为原料的植物育苗基质及其制备方法和应用</t>
  </si>
  <si>
    <t>201510226187.1</t>
  </si>
  <si>
    <t>2015-05-06</t>
  </si>
  <si>
    <t>CN104926427B</t>
  </si>
  <si>
    <t>ZD-2017-KY13-1-1952</t>
  </si>
  <si>
    <t>冯英;罗莎;马晓晓;刘庆坡;孟茜;潘风山;</t>
  </si>
  <si>
    <t>能安全吸附水体中镉的生物炭的制备方法</t>
  </si>
  <si>
    <t>201510033721.7</t>
  </si>
  <si>
    <t>CN104549154B</t>
  </si>
  <si>
    <t>ZD-2017-KY13-1-2046</t>
  </si>
  <si>
    <t>杨肖娥;崔孝强;冯英;张长宽;杨倩颖;戴曦;</t>
  </si>
  <si>
    <t>一种果树施用微量元素肥料的方法</t>
  </si>
  <si>
    <t>201410846032.3</t>
  </si>
  <si>
    <t>CN104591823B</t>
  </si>
  <si>
    <t>ZD-2017-KY13-1-1404</t>
  </si>
  <si>
    <t>一种测定土壤对氨基酸吸附能力的装置及方法</t>
  </si>
  <si>
    <t>201610110704.3</t>
  </si>
  <si>
    <t>2016-02-29</t>
  </si>
  <si>
    <t>ZD-2017-KY13-1-1452</t>
  </si>
  <si>
    <t>一种用于水稻表土氮肥施用等级评定方法</t>
  </si>
  <si>
    <t>201510135919.6</t>
  </si>
  <si>
    <t>CN104778349B</t>
  </si>
  <si>
    <t>ZD-2017-KY13-1-1498</t>
  </si>
  <si>
    <t>史舟</t>
  </si>
  <si>
    <t>环境与资源学院-农业遥感与信息技术应用研究所</t>
  </si>
  <si>
    <t>李硕;史舟;王乾龙;周银;</t>
  </si>
  <si>
    <t>基于M5？LocalR的TRMM卫星降雨数据降尺度方法</t>
  </si>
  <si>
    <t>201510595009.6</t>
  </si>
  <si>
    <t>CN105160192B</t>
  </si>
  <si>
    <t>ZD-2017-KY13-1-1652</t>
  </si>
  <si>
    <t>史舟;马自强;刘用;吕志强;</t>
  </si>
  <si>
    <t>一种依据温度和植被类型动态调节参数的直角双曲线总初级生产力估测方法</t>
  </si>
  <si>
    <t>201310656709.2</t>
  </si>
  <si>
    <t>2013-12-06</t>
  </si>
  <si>
    <t>CN103714243B</t>
  </si>
  <si>
    <t>ZD-2017-KY13-1-2226</t>
  </si>
  <si>
    <t>王福民</t>
  </si>
  <si>
    <t>王福民;易秋香;曹飞凤;黄康;</t>
  </si>
  <si>
    <t>一种土壤抗压强度测试土柱模型的制作装置</t>
  </si>
  <si>
    <t>201510047472.7</t>
  </si>
  <si>
    <t>CN104713756B</t>
  </si>
  <si>
    <t>ZD-2017-KY13-1-1827</t>
  </si>
  <si>
    <t>卢升高</t>
  </si>
  <si>
    <t>环境与资源学院-土水资源与环境研究所</t>
  </si>
  <si>
    <t>宗玉统;卢升高;</t>
  </si>
  <si>
    <t>自动微量称量系统及方法</t>
  </si>
  <si>
    <t>201610109116.8</t>
  </si>
  <si>
    <t>2016-02-26</t>
  </si>
  <si>
    <t>CN105651365B</t>
  </si>
  <si>
    <t>ZD-2017-KY13-1-624</t>
  </si>
  <si>
    <t>何云峰</t>
  </si>
  <si>
    <t>环境与资源学院-环境污染防治研究所</t>
  </si>
  <si>
    <t>何云峰;高锦玉;李美儒;谷超;黄洁琼;洪俊成;胡雅君;</t>
  </si>
  <si>
    <t>卧式滚筒型电动土筛及筛土方法</t>
  </si>
  <si>
    <t>201610108818.4</t>
  </si>
  <si>
    <t>CN105618364B</t>
  </si>
  <si>
    <t>ZD-2017-KY13-1-867</t>
  </si>
  <si>
    <t>何云峰;高锦玉;赵景辉;胡雅君;洪俊成;黄洁琼;谷超;</t>
  </si>
  <si>
    <t>一种基于GIS的分布式稻田氮素径流流失负荷估算方法</t>
  </si>
  <si>
    <t>201410619286.1</t>
  </si>
  <si>
    <t>CN104361523B</t>
  </si>
  <si>
    <t>ZD-2017-KY13-1-1077</t>
  </si>
  <si>
    <t>梁新强</t>
  </si>
  <si>
    <t>梁新强;孙笑笑;傅朝栋;赵越;朱思睿;王知博;徐丽贤;</t>
  </si>
  <si>
    <t>基于液位控制的稻田污染物联控消纳装置及方法</t>
  </si>
  <si>
    <t>201610030882.5</t>
  </si>
  <si>
    <t>CN105507221B</t>
  </si>
  <si>
    <t>ZD-2017-KY13-1-936</t>
  </si>
  <si>
    <t>华桂芬;梁新强;李美儒;于雨雷;刘子闻;张慧芳;王知博;林丽敏;徐丽贤;金熠;</t>
  </si>
  <si>
    <t>一种辣木植物絮凝剂颗粒及其制备方法和用途</t>
  </si>
  <si>
    <t>201510779111.1</t>
  </si>
  <si>
    <t>CN105439270B</t>
  </si>
  <si>
    <t>ZD-2017-KY13-1-1342</t>
  </si>
  <si>
    <t>施积炎</t>
  </si>
  <si>
    <t>施积炎;方晓敏;黄皓旻;聂泽宇;郑翠清;楼晨露;</t>
  </si>
  <si>
    <t>小型太阳能供暖折板式UASB系统</t>
  </si>
  <si>
    <t>201510741340.4</t>
  </si>
  <si>
    <t>CN105293690B</t>
  </si>
  <si>
    <t>ZD-2017-KY13-1-1616</t>
  </si>
  <si>
    <t>吴伟祥</t>
  </si>
  <si>
    <t>吴伟祥;何洋洋;孙法迁;吴杭航;马壮;</t>
  </si>
  <si>
    <t>利用亚甲基二膦酸外标法定量液态31P核磁共振的方法</t>
  </si>
  <si>
    <t>201510052943.3</t>
  </si>
  <si>
    <t>CN104634806B</t>
  </si>
  <si>
    <t>ZD-2017-KY13-1-762</t>
  </si>
  <si>
    <t>金熠;梁新强;刘于;傅朝栋;李亮;叶玉适;</t>
  </si>
  <si>
    <t>还原六价铬的草酸青霉及其筛选方法</t>
  </si>
  <si>
    <t>201510017900.1</t>
  </si>
  <si>
    <t>CN104560738B</t>
  </si>
  <si>
    <t>ZD-2017-KY13-1-569</t>
  </si>
  <si>
    <t>施积炎;龙碧波;何俊昱;叶基恩;叶斌晖;张舒;徐辰;邹丽娜;</t>
  </si>
  <si>
    <t>一种模拟淋溶、温室气体采集及氨挥发的土柱装置</t>
  </si>
  <si>
    <t>201510557433.1</t>
  </si>
  <si>
    <t>CN105116130B</t>
  </si>
  <si>
    <t>ZD-2017-KY13-1-1027</t>
  </si>
  <si>
    <t>杨京平</t>
  </si>
  <si>
    <t>王小鹏;杨京平;钟一铭;赵杏;</t>
  </si>
  <si>
    <t>一种畜禽养殖废水深度脱氮除磷达标处理装置及其工艺</t>
  </si>
  <si>
    <t>201510516709.1</t>
  </si>
  <si>
    <t>CN105036489B</t>
  </si>
  <si>
    <t>ZD-2017-KY13-1-1053</t>
  </si>
  <si>
    <t>吴伟祥;吴杭航;何洋洋;袁梦冬;孙法迁;</t>
  </si>
  <si>
    <t>规模化厨房垃圾匀质除杂一体化装置及其处理方法</t>
  </si>
  <si>
    <t>201510535773.4</t>
  </si>
  <si>
    <t>CN105080937B</t>
  </si>
  <si>
    <t>ZD-2017-KY13-1-1204</t>
  </si>
  <si>
    <t>吴伟祥;王昊书;秦勇;</t>
  </si>
  <si>
    <t>一种农业用地初期径流收集灌溉系统及其方法</t>
  </si>
  <si>
    <t>201510183146.9</t>
  </si>
  <si>
    <t>CN104782447B</t>
  </si>
  <si>
    <t>ZD-2017-KY13-1-1149</t>
  </si>
  <si>
    <t>梁新强;林丽敏;徐丽贤;王知博;华桂芬;金熠;李美茹;茹秋凯;</t>
  </si>
  <si>
    <t>一种畜禽养殖废水厌氧发酵液的处理方法</t>
  </si>
  <si>
    <t>201510433316.4</t>
  </si>
  <si>
    <t>CN104961305B</t>
  </si>
  <si>
    <t>ZD-2017-KY13-1-611</t>
  </si>
  <si>
    <t>吴伟祥;康婷婷;何洋洋;孙法迁;韩兴国;</t>
  </si>
  <si>
    <t>可实现固体废弃物层递式发酵的搅拌装置及反应器</t>
  </si>
  <si>
    <t>201510981168.X</t>
  </si>
  <si>
    <t>2015-12-23</t>
  </si>
  <si>
    <t>CN105436193B</t>
  </si>
  <si>
    <t>ZD-2017-KY13-1-1125</t>
  </si>
  <si>
    <t>吴伟祥;王昊书;</t>
  </si>
  <si>
    <t>养殖废水低C/N比厌氧沼液高效脱氮除碳处理工艺</t>
  </si>
  <si>
    <t>201510976752.6</t>
  </si>
  <si>
    <t>CN105541008B</t>
  </si>
  <si>
    <t>ZD-2017-KY13-1-1587</t>
  </si>
  <si>
    <t>吴伟祥;吴杭航;马壮;何洋洋;袁梦冬;</t>
  </si>
  <si>
    <t>一种稻田污染物联控消纳装置及方法</t>
  </si>
  <si>
    <t>201510967359.0</t>
  </si>
  <si>
    <t>2015-12-18</t>
  </si>
  <si>
    <t>CN105421566B</t>
  </si>
  <si>
    <t>ZD-2017-KY13-1-1696</t>
  </si>
  <si>
    <t>梁新强;华桂芬;李美儒;尹荣强;刘子闻;张慧芳;王知博;林丽敏;徐丽贤;金熠;</t>
  </si>
  <si>
    <t>一种处理高藻高氨氮原水的复合生物滤池及其应用方法</t>
  </si>
  <si>
    <t>201510367086.6</t>
  </si>
  <si>
    <t>CN104961226B</t>
  </si>
  <si>
    <t>ZD-2017-KY13-1-1332</t>
  </si>
  <si>
    <t>朱亮</t>
  </si>
  <si>
    <t>朱亮;王莎飞;徐向阳;阳广凤;夏天;郭彩荣;张智明;</t>
  </si>
  <si>
    <t>用于RCO？SCR一体式反应的催化剂的制备方法</t>
  </si>
  <si>
    <t>201510272333.4</t>
  </si>
  <si>
    <t>CN104971719B</t>
  </si>
  <si>
    <t>ZD-2017-KY13-1-2058</t>
  </si>
  <si>
    <t>赵伟荣</t>
  </si>
  <si>
    <t>环境与资源学院-环境技术研究所</t>
  </si>
  <si>
    <t>赵伟荣;陈金胜;</t>
  </si>
  <si>
    <t>用于氯代挥发性有机物低温催化燃烧的催化剂及制备方法</t>
  </si>
  <si>
    <t>201510378257.5</t>
  </si>
  <si>
    <t>CN105013508B</t>
  </si>
  <si>
    <t>ZD-2017-KY13-1-2068</t>
  </si>
  <si>
    <t>一种光催化和生物复合阳极与生物阴极耦合燃料电池</t>
  </si>
  <si>
    <t>201510508512.3</t>
  </si>
  <si>
    <t>2015-08-19</t>
  </si>
  <si>
    <t>CN105047977B</t>
  </si>
  <si>
    <t>ZD-2017-KY13-1-882</t>
  </si>
  <si>
    <t>史惠祥</t>
  </si>
  <si>
    <t>周国旺;史惠祥;史宇滨;周昱宏;鱼杰;周国强;陈子文;</t>
  </si>
  <si>
    <t>一种钨酸铋纳米光催化剂及其制备方法</t>
  </si>
  <si>
    <t>201610134966.3</t>
  </si>
  <si>
    <t>CN105727932B</t>
  </si>
  <si>
    <t>ZD-2017-KY13-1-1946</t>
  </si>
  <si>
    <t>王海强</t>
  </si>
  <si>
    <t>王海强;孙朱行;吴忠标;翁小乐;李钱;</t>
  </si>
  <si>
    <t>保障铅中轻度污染土壤种植的稻谷安全输出法及所用制剂</t>
  </si>
  <si>
    <t>201410653159.3</t>
  </si>
  <si>
    <t>CN104496632B</t>
  </si>
  <si>
    <t>ZD-2017-KY13-1-116</t>
  </si>
  <si>
    <t>谢晓梅</t>
  </si>
  <si>
    <t>环境与资源学院-环境与资源学院其他</t>
  </si>
  <si>
    <t>谢晓梅;廖敏;张楠;黄宇;叶照金;</t>
  </si>
  <si>
    <t>保障镉中轻度污染土壤种植的稻谷安全输出法及所用制剂</t>
  </si>
  <si>
    <t>201410652642.X</t>
  </si>
  <si>
    <t>CN104478555B</t>
  </si>
  <si>
    <t>ZD-2017-KY13-1-51</t>
  </si>
  <si>
    <t>降低水稻籽粒中汞含量的制剂及其制备法和用法</t>
  </si>
  <si>
    <t>201410652961.0</t>
  </si>
  <si>
    <t>CN104488965B</t>
  </si>
  <si>
    <t>ZD-2017-KY13-1-50</t>
  </si>
  <si>
    <t>一种去除海水反硝化反应器出水中氨氮的装置和方法</t>
  </si>
  <si>
    <t>201510555191.2</t>
  </si>
  <si>
    <t>2015-09-05</t>
  </si>
  <si>
    <t>CN105130070B</t>
  </si>
  <si>
    <t>ZD-2017-KY13-1-899</t>
  </si>
  <si>
    <t>叶章颖</t>
  </si>
  <si>
    <t>叶章颖;王朔;林孝昶;赵建;高薇珊;裴洛伟;朱松明;</t>
  </si>
  <si>
    <t>一种电解-紫外联合处理养殖循环水的系统</t>
  </si>
  <si>
    <t>201610007775.0</t>
  </si>
  <si>
    <t>CN105481127B</t>
  </si>
  <si>
    <t>ZD-2017-KY13-1-1698</t>
  </si>
  <si>
    <t>叶章颖;王朔;林孝昶;赵建;高薇珊;李海军;裴洛伟;朱松明;</t>
  </si>
  <si>
    <t>用于番茄摘芽的机器人末端执行器</t>
  </si>
  <si>
    <t>201610021713.5</t>
  </si>
  <si>
    <t>2016-01-13</t>
  </si>
  <si>
    <t>CN105453814B</t>
  </si>
  <si>
    <t>ZD-2017-KY13-1-1114</t>
  </si>
  <si>
    <t>李建平;王萌;季明东;孙伟;何相逸;</t>
  </si>
  <si>
    <t>一种基于微酸性电解水的冻生虾加工装置及加工方法</t>
  </si>
  <si>
    <t>201410541064.2</t>
  </si>
  <si>
    <t>CN104351913B</t>
  </si>
  <si>
    <t>ZD-2017-KY13-1-1400</t>
  </si>
  <si>
    <t>叶章颖;赵建;裴洛伟;高薇珊;祁凡雨;朱松明;和劲松;</t>
  </si>
  <si>
    <t>一种鱼类福利化分级装置</t>
  </si>
  <si>
    <t>201510006280.1</t>
  </si>
  <si>
    <t>CN104542399B</t>
  </si>
  <si>
    <t>ZD-2017-KY13-1-1070</t>
  </si>
  <si>
    <t>SONGMING ZHU</t>
  </si>
  <si>
    <t>朱松明;史明明;阮贇杰;沈加正;邓亚乐;林素丽;</t>
  </si>
  <si>
    <t>一种鱼、虾智能精准投饵系统及方法</t>
  </si>
  <si>
    <t>201510676420.6</t>
  </si>
  <si>
    <t>CN105145451B</t>
  </si>
  <si>
    <t>ZD-2017-KY13-1-1441</t>
  </si>
  <si>
    <t>叶章颖;赵建;王朔;鲍伟君;朱松明;刘鹰;裴洛伟;陈华荣;</t>
  </si>
  <si>
    <t>一种测定甘蔗中不同形式植物甾醇含量的方法</t>
  </si>
  <si>
    <t>201510244497.6</t>
  </si>
  <si>
    <t>CN104914180B</t>
  </si>
  <si>
    <t>ZD-2017-KY13-1-303</t>
  </si>
  <si>
    <t>罗自生</t>
  </si>
  <si>
    <t>罗自生;</t>
  </si>
  <si>
    <t>一种柠檬酸在制备弱酸性电位水中的应用及弱酸性电位水的制备方法</t>
  </si>
  <si>
    <t>201510590311.2</t>
  </si>
  <si>
    <t>CN105239088B</t>
  </si>
  <si>
    <t>ZD-2017-KY13-1-499</t>
  </si>
  <si>
    <t>丁甜</t>
  </si>
  <si>
    <t>丁甜;覃文瑄;凌建刚;康孟利;俞静芬;崔燕;刘东红;叶兴乾;陈健初;胡亚芹;陈士国;</t>
  </si>
  <si>
    <t>一种酸碱法辅助测定甲鱼肉中挥发性风味物质的方法</t>
  </si>
  <si>
    <t>201510460752.0</t>
  </si>
  <si>
    <t>CN105021743B</t>
  </si>
  <si>
    <t>ZD-2017-KY13-1-307</t>
  </si>
  <si>
    <t>罗自生;徐艳群;</t>
  </si>
  <si>
    <t>降低4？甲基咪唑含量的焦糖色素的制备方法</t>
  </si>
  <si>
    <t>201510812769.8</t>
  </si>
  <si>
    <t>2015-11-21</t>
  </si>
  <si>
    <t>CN105368090B</t>
  </si>
  <si>
    <t>ZD-2017-KY13-1-2044</t>
  </si>
  <si>
    <t>张英</t>
  </si>
  <si>
    <t>张英;庞美蓉;陈纯;</t>
  </si>
  <si>
    <t>利用真空法制备益生菌鲜切水果的方法</t>
  </si>
  <si>
    <t>201510104287.7</t>
  </si>
  <si>
    <t>2015-03-10</t>
  </si>
  <si>
    <t>CN104663871B</t>
  </si>
  <si>
    <t>ZD-2017-KY13-1-2073</t>
  </si>
  <si>
    <t>叶兴乾</t>
  </si>
  <si>
    <t>叶兴乾;陈健乐;刘东红;陈士国;丁甜;胡亚琴;胡丹;陈健初;</t>
  </si>
  <si>
    <t>单弹簧紧固式单管自动漩涡振荡器</t>
  </si>
  <si>
    <t>201620831560.6</t>
  </si>
  <si>
    <t>2016-07-31</t>
  </si>
  <si>
    <t>CN205995368U</t>
  </si>
  <si>
    <t>ZD-2017-KY13-1-76</t>
  </si>
  <si>
    <t>陈健乐;叶兴乾;程焕;陈士国;陈健初;</t>
  </si>
  <si>
    <t>弹性夹持式单管自动漩涡振荡器</t>
  </si>
  <si>
    <t>201620830955.4</t>
  </si>
  <si>
    <t>CN205995366U</t>
  </si>
  <si>
    <t>ZD-2017-KY13-1-75</t>
  </si>
  <si>
    <t>陈健乐;陈士国;程焕;叶兴乾;丁甜;</t>
  </si>
  <si>
    <t>用于漩涡振荡器的混匀管</t>
  </si>
  <si>
    <t>201620830721.X</t>
  </si>
  <si>
    <t>CN205995365U</t>
  </si>
  <si>
    <t>ZD-2017-KY13-1-73</t>
  </si>
  <si>
    <t>陈健乐;叶兴乾;陈士国;程焕;刘东红;</t>
  </si>
  <si>
    <t>多管可调式双橡胶层自动漩涡振荡器</t>
  </si>
  <si>
    <t>201620822314.4</t>
  </si>
  <si>
    <t>CN205995362U</t>
  </si>
  <si>
    <t>ZD-2017-KY13-1-72</t>
  </si>
  <si>
    <t>陈健乐;叶兴乾;程焕;陈士国;丁甜;陈健初;</t>
  </si>
  <si>
    <t>撕裂蜡孔菌菌株及其应用</t>
  </si>
  <si>
    <t>201410520107.9</t>
  </si>
  <si>
    <t>CN104277986B</t>
  </si>
  <si>
    <t>ZD-2017-KY13-1-254</t>
  </si>
  <si>
    <t>陈启和;范琳琳;董亚晨;李宏吉;焦志华;</t>
  </si>
  <si>
    <t>一种谷朊蛋白胶体颗粒及其制备方法和用途</t>
  </si>
  <si>
    <t>201510053065.7</t>
  </si>
  <si>
    <t>CN104664044B</t>
  </si>
  <si>
    <t>ZD-2017-KY13-1-1896</t>
  </si>
  <si>
    <t>冯凤琴</t>
  </si>
  <si>
    <t>冯凤琴;杨盛;张辉;付官文;</t>
  </si>
  <si>
    <t>一种制备能有效抑制杀灭红果枸杞病理真菌的生物肥的方法</t>
  </si>
  <si>
    <t>201510057953.6</t>
  </si>
  <si>
    <t>CN104628435B</t>
  </si>
  <si>
    <t>ZD-2017-KY13-1-512</t>
  </si>
  <si>
    <t>阮晖</t>
  </si>
  <si>
    <t>吴渊;胡慧雯;徐薇薇;阮晖;梁莹;许丽珍;吴孔华;莫建平;史金昕波;缪丹;俞雨;吴盛彬;徐腾洋;</t>
  </si>
  <si>
    <t>一种肉苁蓉生物防治抗病促生的方法</t>
  </si>
  <si>
    <t>201510063142.7</t>
  </si>
  <si>
    <t>CN104672010B</t>
  </si>
  <si>
    <t>ZD-2017-KY13-1-513</t>
  </si>
  <si>
    <t>胡慧雯;徐薇薇;吴渊;阮晖;杜岩松;许丽珍;吴孔华;莫建平;史金昕波;缪丹;俞雨;吴盛彬;徐腾洋;</t>
  </si>
  <si>
    <t>一种生物防治抗白刺茎腐病及促生的方法</t>
  </si>
  <si>
    <t>201510058590.8</t>
  </si>
  <si>
    <t>CN104630107B</t>
  </si>
  <si>
    <t>ZD-2017-KY13-1-1936</t>
  </si>
  <si>
    <t>一种生物防治抗红景天根腐病及促生的方法</t>
  </si>
  <si>
    <t>201510058561.1</t>
  </si>
  <si>
    <t>CN104604503B</t>
  </si>
  <si>
    <t>ZD-2017-KY13-1-267</t>
  </si>
  <si>
    <t>一种制备能有效抑制杀灭沙棘病理真菌的生物肥的方法</t>
  </si>
  <si>
    <t>201510058383.2</t>
  </si>
  <si>
    <t>CN104628428B</t>
  </si>
  <si>
    <t>ZD-2017-KY13-1-514</t>
  </si>
  <si>
    <t>移动式仔猪哺乳期局部养殖环境监控系统</t>
  </si>
  <si>
    <t>201510931101.5</t>
  </si>
  <si>
    <t>CN105549647B</t>
  </si>
  <si>
    <t>ZD-2017-KY13-1-1118</t>
  </si>
  <si>
    <t>饶秀勤</t>
  </si>
  <si>
    <t>生物系统工程与食品科学学院-智能农业装备研究所</t>
  </si>
  <si>
    <t>饶秀勤;肖林芳;应义斌;泮进明;</t>
  </si>
  <si>
    <t>可视化检测核酸恒温扩增的反应装置及方法</t>
  </si>
  <si>
    <t>201410431991.9</t>
  </si>
  <si>
    <t>CN104195040B</t>
  </si>
  <si>
    <t>ZD-2017-KY13-1-165</t>
  </si>
  <si>
    <t>吴坚</t>
  </si>
  <si>
    <t>吴坚;张芳;</t>
  </si>
  <si>
    <t>一种田间水果的可见与近红外光谱采集装置与方法</t>
  </si>
  <si>
    <t>201410639094.7</t>
  </si>
  <si>
    <t>CN104406693B</t>
  </si>
  <si>
    <t>ZD-2017-KY13-1-723</t>
  </si>
  <si>
    <t>应义斌</t>
  </si>
  <si>
    <t>应义斌;刘辉军;</t>
  </si>
  <si>
    <t>自适应禽蛋快速拾放装置</t>
  </si>
  <si>
    <t>201510712321.9</t>
  </si>
  <si>
    <t>CN105269559B</t>
  </si>
  <si>
    <t>ZD-2017-KY13-1-878</t>
  </si>
  <si>
    <t>王剑平</t>
  </si>
  <si>
    <t>王剑平;孙莹;张剑一;王海军;蒋焕煜;俞永华;</t>
  </si>
  <si>
    <t>辅助机器视觉穴盘幼苗质量检测的苗盘分隔装置</t>
  </si>
  <si>
    <t>201510876674.2</t>
  </si>
  <si>
    <t>CN105340440B</t>
  </si>
  <si>
    <t>ZD-2017-KY13-1-1057</t>
  </si>
  <si>
    <t>蒋焕煜</t>
  </si>
  <si>
    <t>蒋焕煜;蒋卓华;施玮囡;胡杨;张利君;</t>
  </si>
  <si>
    <t>一种利用特征三角形高度预警马铃薯发芽的方法</t>
  </si>
  <si>
    <t>201510750772.1</t>
  </si>
  <si>
    <t>CN105424623B</t>
  </si>
  <si>
    <t>ZD-2017-KY13-1-1655</t>
  </si>
  <si>
    <t>饶秀勤;李琪玮;高迎旺;应义斌;</t>
  </si>
  <si>
    <t>一种利用特征点切线夹角预警马铃薯发芽缺陷的方法</t>
  </si>
  <si>
    <t>201510747071.2</t>
  </si>
  <si>
    <t>CN105300895B</t>
  </si>
  <si>
    <t>ZD-2017-KY13-1-1582</t>
  </si>
  <si>
    <t>饶秀勤;李琪玮;许济海;应义斌;</t>
  </si>
  <si>
    <t>一种适用于ToF相机的三维点云自动配准方法及系统</t>
  </si>
  <si>
    <t>201510627451.2</t>
  </si>
  <si>
    <t>CN105180830B</t>
  </si>
  <si>
    <t>ZD-2017-KY13-1-1446</t>
  </si>
  <si>
    <t>蒋焕煜;胡杨;吴茜;</t>
  </si>
  <si>
    <t>基于非均布并联机构的水果采摘装置</t>
  </si>
  <si>
    <t>201510736028.6</t>
  </si>
  <si>
    <t>CN105313106B</t>
  </si>
  <si>
    <t>ZD-2017-KY13-1-853</t>
  </si>
  <si>
    <t>王剑平;孙莹;张剑一;俞永华;</t>
  </si>
  <si>
    <t>振动声学特性的多段轨道式禽蛋裂纹在线检测装置及方法</t>
  </si>
  <si>
    <t>201510082957.X</t>
  </si>
  <si>
    <t>CN104677993B</t>
  </si>
  <si>
    <t>ZD-2017-KY13-1-875</t>
  </si>
  <si>
    <t>王剑平;张剑一;王海军;蒋焕煜;应义斌;</t>
  </si>
  <si>
    <t>一种基于归一化色度直方图的水果按表面颜色分级方法</t>
  </si>
  <si>
    <t>201510170649.2</t>
  </si>
  <si>
    <t>CN104741325B</t>
  </si>
  <si>
    <t>ZD-2017-KY13-1-910</t>
  </si>
  <si>
    <t>饶秀勤;应义斌;傅霞萍;谢丽娟;</t>
  </si>
  <si>
    <t>一种基于果面局部灰度突变的水果表面虫眼检测标记方法</t>
  </si>
  <si>
    <t>201510067682.2</t>
  </si>
  <si>
    <t>CN104677920B</t>
  </si>
  <si>
    <t>ZD-2017-KY13-1-860</t>
  </si>
  <si>
    <t>应义斌;饶秀勤;傅霞萍;高迎旺;杨耀民;</t>
  </si>
  <si>
    <t>快速无损水果质地的检测方法及装置</t>
  </si>
  <si>
    <t>201510002972.9</t>
  </si>
  <si>
    <t>CN104569154B</t>
  </si>
  <si>
    <t>ZD-2017-KY13-1-1131</t>
  </si>
  <si>
    <t>应义斌;张文;崔笛;</t>
  </si>
  <si>
    <t>椭球形水果全表面高光谱图像在线采集装置</t>
  </si>
  <si>
    <t>201410654082.1</t>
  </si>
  <si>
    <t>CN104458744B</t>
  </si>
  <si>
    <t>ZD-2017-KY13-1-879</t>
  </si>
  <si>
    <t>崔笛</t>
  </si>
  <si>
    <t>崔笛;任梦佳;应义斌;杨庆华;</t>
  </si>
  <si>
    <t>太赫兹超材料与纳米金颗粒联用的生物样品信号放大方法</t>
  </si>
  <si>
    <t>201510423449.3</t>
  </si>
  <si>
    <t>CN104977272B</t>
  </si>
  <si>
    <t>ZD-2017-KY13-1-1510</t>
  </si>
  <si>
    <t>应义斌;徐文道;谢丽娟;</t>
  </si>
  <si>
    <t>一种带速与水果重量的易损水果自适应分级方法</t>
  </si>
  <si>
    <t>201510379783.3</t>
  </si>
  <si>
    <t>2015-06-30</t>
  </si>
  <si>
    <t>CN104959319B</t>
  </si>
  <si>
    <t>ZD-2017-KY13-1-1060</t>
  </si>
  <si>
    <t>王剑平;翟步金;</t>
  </si>
  <si>
    <t>禽蛋在线称重装置及其称重方法</t>
  </si>
  <si>
    <t>201510482002.3</t>
  </si>
  <si>
    <t>CN105043513B</t>
  </si>
  <si>
    <t>ZD-2017-KY13-1-876</t>
  </si>
  <si>
    <t>王剑平;杨春伟;</t>
  </si>
  <si>
    <t>基于量子点荧光标记的便携式生化快速检测系统</t>
  </si>
  <si>
    <t>201510555639.0</t>
  </si>
  <si>
    <t>CN105181663B</t>
  </si>
  <si>
    <t>ZD-2017-KY13-1-1722</t>
  </si>
  <si>
    <t>王剑平;陆湛;张剑一;李延斌;俞永华;</t>
  </si>
  <si>
    <t>基于积分球的农产品组织光学特性自动检测装置</t>
  </si>
  <si>
    <t>201510082011.3</t>
  </si>
  <si>
    <t>CN104677845B</t>
  </si>
  <si>
    <t>ZD-2017-KY13-1-859</t>
  </si>
  <si>
    <t>傅霞萍</t>
  </si>
  <si>
    <t>傅霞萍;方振欢;何学明;汪小耀;饶秀勤;</t>
  </si>
  <si>
    <t>基于舵机驱动的喷头切换装置</t>
  </si>
  <si>
    <t>201510062346.9</t>
  </si>
  <si>
    <t>CN104642284B</t>
  </si>
  <si>
    <t>ZD-2017-KY13-1-632</t>
  </si>
  <si>
    <t>蒋焕煜;张利君;周鸣川;蒋卓华;施玮囡;</t>
  </si>
  <si>
    <t>纳米金比色生物传感器快速检测热加工食品中丙烯酰胺的方法</t>
  </si>
  <si>
    <t>201510528800.5</t>
  </si>
  <si>
    <t>CN105115968B</t>
  </si>
  <si>
    <t>ZD-2017-KY13-1-2065</t>
  </si>
  <si>
    <t>李延斌</t>
  </si>
  <si>
    <t>李延斌;胡沁沁;傅迎春;徐霞红;张英;</t>
  </si>
  <si>
    <t>基于智能水凝胶的禽流感病毒检测用荧光适配体传感器</t>
  </si>
  <si>
    <t>201510686239.3</t>
  </si>
  <si>
    <t>CN105372421B</t>
  </si>
  <si>
    <t>ZD-2017-KY13-1-2061</t>
  </si>
  <si>
    <t>李延斌;徐李舟;王蓉晖;</t>
  </si>
  <si>
    <t>基于特征向量定向的椭球形水果尺寸快速检测方法</t>
  </si>
  <si>
    <t>201510501000.4</t>
  </si>
  <si>
    <t>CN105184775B</t>
  </si>
  <si>
    <t>ZD-2017-KY13-1-1379</t>
  </si>
  <si>
    <t>饶秀勤;宋晨波;许济海;应义斌;</t>
  </si>
  <si>
    <t>201410822206.2</t>
  </si>
  <si>
    <t>2014-12-25</t>
  </si>
  <si>
    <t>CN104535563B</t>
  </si>
  <si>
    <t>ZD-2017-KY13-1-2189</t>
  </si>
  <si>
    <t>郑琦琦;俞永华;吴坚;</t>
  </si>
  <si>
    <t>可用气雾栽培的家庭蔬菜花卉培养装置</t>
  </si>
  <si>
    <t>201510185671.4</t>
  </si>
  <si>
    <t>CN104770284B</t>
  </si>
  <si>
    <t>ZD-2017-KY13-1-664</t>
  </si>
  <si>
    <t>蒋焕煜;张倩倩;蒋卓华;周鸣川;</t>
  </si>
  <si>
    <t>201410663283.8</t>
  </si>
  <si>
    <t>CN104406347B</t>
  </si>
  <si>
    <t>ZD-2017-KY13-1-2171</t>
  </si>
  <si>
    <t>成芳</t>
  </si>
  <si>
    <t>成芳;王树才;李硕;夏高兵;吴兰兰;林卫国;</t>
  </si>
  <si>
    <t>基于光照背景差影法的水果表面缺陷检测方法</t>
  </si>
  <si>
    <t>201510411925.X</t>
  </si>
  <si>
    <t>CN105044128B</t>
  </si>
  <si>
    <t>ZD-2017-KY13-1-1299</t>
  </si>
  <si>
    <t>应义斌;容典;饶秀勤;</t>
  </si>
  <si>
    <t>基于自适应改进型梯度信息的水果表面缺陷检测方法</t>
  </si>
  <si>
    <t>201510411742.8</t>
  </si>
  <si>
    <t>CN105004737B</t>
  </si>
  <si>
    <t>ZD-2017-KY13-1-1085</t>
  </si>
  <si>
    <t>基于机器视觉技术的马铃薯分级控制装置</t>
  </si>
  <si>
    <t>201510362524.X</t>
  </si>
  <si>
    <t>CN104941922B</t>
  </si>
  <si>
    <t>ZD-2017-KY13-1-890</t>
  </si>
  <si>
    <t>徐惠荣</t>
  </si>
  <si>
    <t>徐惠荣;刘治震;饶秀勤;</t>
  </si>
  <si>
    <t>一种电极浆料以及用其在样品表面直接电化学检测的方法</t>
  </si>
  <si>
    <t>201510316964.1</t>
  </si>
  <si>
    <t>CN104952510B</t>
  </si>
  <si>
    <t>ZD-2017-KY13-1-281</t>
  </si>
  <si>
    <t>吴坚;唐文志;</t>
  </si>
  <si>
    <t>一种基于嗅觉指纹信息快速检测超高压果汁品质的方法</t>
  </si>
  <si>
    <t>201510227416.1</t>
  </si>
  <si>
    <t>CN104897738B</t>
  </si>
  <si>
    <t>ZD-2017-KY13-1-1645</t>
  </si>
  <si>
    <t>王俊</t>
  </si>
  <si>
    <t>王俊;裘姗姗;</t>
  </si>
  <si>
    <t>一种挤压式手剥山核桃破壳机</t>
  </si>
  <si>
    <t>201510613352.9</t>
  </si>
  <si>
    <t>CN105326062B</t>
  </si>
  <si>
    <t>ZD-2017-KY13-1-1461</t>
  </si>
  <si>
    <t>王俊;戴理民;</t>
  </si>
  <si>
    <t>一种气相色谱质谱联用测定山核桃脂肪酸含量的方法</t>
  </si>
  <si>
    <t>201610074100.8</t>
  </si>
  <si>
    <t>CN105738504B</t>
  </si>
  <si>
    <t>ZD-2017-KY13-1-1591</t>
  </si>
  <si>
    <t>王俊;姜水;</t>
  </si>
  <si>
    <t>一种基于电子鼻快速检测果汁中澄清剂的方法</t>
  </si>
  <si>
    <t>201510226487.X</t>
  </si>
  <si>
    <t>CN104849323B</t>
  </si>
  <si>
    <t>ZD-2017-KY13-1-1172</t>
  </si>
  <si>
    <t>聚吡咯/二氧化钛频率型薄膜QCM气敏传感器及其制备方法</t>
  </si>
  <si>
    <t>201510095391.4</t>
  </si>
  <si>
    <t>CN104677767B</t>
  </si>
  <si>
    <t>ZD-2017-KY13-1-1339</t>
  </si>
  <si>
    <t>王俊;崔绍庆;</t>
  </si>
  <si>
    <t>一种钵苗栽植器专用吊杯</t>
  </si>
  <si>
    <t>201510269291.9</t>
  </si>
  <si>
    <t>CN104919952B</t>
  </si>
  <si>
    <t>ZD-2017-KY13-1-714</t>
  </si>
  <si>
    <t>王永维</t>
  </si>
  <si>
    <t>王永维;唐燕海;王俊;韦真博;程绍明;</t>
  </si>
  <si>
    <t>一种适用于肠道病变检测的太赫兹内窥镜及检测方法</t>
  </si>
  <si>
    <t>201610244368.1</t>
  </si>
  <si>
    <t>CN105962880B</t>
  </si>
  <si>
    <t>ZD-2017-KY13-1-1643</t>
  </si>
  <si>
    <t>谢丽娟</t>
  </si>
  <si>
    <t>谢丽娟;王陈;应义斌;王爱臣;黄宇新;</t>
  </si>
  <si>
    <t>一种用于饮料检测的自动电子舌设备</t>
  </si>
  <si>
    <t>201610065274.8</t>
  </si>
  <si>
    <t>2016-01-29</t>
  </si>
  <si>
    <t>CN105717314B</t>
  </si>
  <si>
    <t>ZD-2017-KY13-1-1506</t>
  </si>
  <si>
    <t>王俊;任奇锋;</t>
  </si>
  <si>
    <t>一种基于嗅觉指纹图谱快速检测柑橘品质的方法</t>
  </si>
  <si>
    <t>201510226657.4</t>
  </si>
  <si>
    <t>CN104849321B</t>
  </si>
  <si>
    <t>ZD-2017-KY13-1-1426</t>
  </si>
  <si>
    <t>自走式甘蓝收获机的地面自适应装置、方法及应用</t>
  </si>
  <si>
    <t>201510361203.8</t>
  </si>
  <si>
    <t>CN104938150B</t>
  </si>
  <si>
    <t>ZD-2017-KY13-1-717</t>
  </si>
  <si>
    <t>王俊;杜冬冬;</t>
  </si>
  <si>
    <t>一种基于味觉指纹信息预测果汁中苯甲酸含量的方法</t>
  </si>
  <si>
    <t>201510228897.8</t>
  </si>
  <si>
    <t>CN104849327B</t>
  </si>
  <si>
    <t>ZD-2017-KY13-1-1594</t>
  </si>
  <si>
    <t>一种基于电子鼻快速预测山核桃脂肪酸含量的方法</t>
  </si>
  <si>
    <t>201610071566.2</t>
  </si>
  <si>
    <t>CN105738503B</t>
  </si>
  <si>
    <t>ZD-2017-KY13-1-1424</t>
  </si>
  <si>
    <t>一种基于电子鼻的快速预测茶树受害虫入侵程度的方法</t>
  </si>
  <si>
    <t>201610018005.6</t>
  </si>
  <si>
    <t>CN105572305B</t>
  </si>
  <si>
    <t>ZD-2017-KY13-1-1019</t>
  </si>
  <si>
    <t>王俊;孙玉冰;程绍明;</t>
  </si>
  <si>
    <t>一种基于电子鼻的不同新鲜度山核桃的快速鉴别方法</t>
  </si>
  <si>
    <t>201610072271.7</t>
  </si>
  <si>
    <t>CN105738581B</t>
  </si>
  <si>
    <t>ZD-2017-KY13-1-1455</t>
  </si>
  <si>
    <t>一种基于电子鼻的快速预测茶树受害虫取食时间的方法</t>
  </si>
  <si>
    <t>201610016866.0</t>
  </si>
  <si>
    <t>CN105548490B</t>
  </si>
  <si>
    <t>ZD-2017-KY13-1-1309</t>
  </si>
  <si>
    <t>一种基于电子鼻的茶树机械损伤程度的预测方法</t>
  </si>
  <si>
    <t>201610016439.2</t>
  </si>
  <si>
    <t>CN105628878B</t>
  </si>
  <si>
    <t>ZD-2017-KY13-1-1023</t>
  </si>
  <si>
    <t>一种便携式大型厚皮类水果内部品质光学检测装置</t>
  </si>
  <si>
    <t>201510176150.2</t>
  </si>
  <si>
    <t>CN104833636B</t>
  </si>
  <si>
    <t>ZD-2017-KY13-1-2153</t>
  </si>
  <si>
    <t>谢丽娟;王陈;王爱臣;</t>
  </si>
  <si>
    <t>提高人工林杨木剥皮效率的方法</t>
  </si>
  <si>
    <t>201410570337.6</t>
  </si>
  <si>
    <t>CN104400862B</t>
  </si>
  <si>
    <t>ZD-2017-KY13-1-13</t>
  </si>
  <si>
    <t>于勇</t>
  </si>
  <si>
    <t>于勇;张峰铭;潘芳;SONGMING ZHU;苏光明;徐梦龙;</t>
  </si>
  <si>
    <t>提高人工林桦木剥皮效率的方法</t>
  </si>
  <si>
    <t>201410570636.X</t>
  </si>
  <si>
    <t>CN104441134B</t>
  </si>
  <si>
    <t>ZD-2017-KY13-1-89</t>
  </si>
  <si>
    <t>于勇;潘芳;SONGMING ZHU;苏光明;徐梦龙;</t>
  </si>
  <si>
    <t>提高人工林松木剥皮效率的方法</t>
  </si>
  <si>
    <t>201410570728.8</t>
  </si>
  <si>
    <t>CN104441135B</t>
  </si>
  <si>
    <t>ZD-2017-KY13-1-86</t>
  </si>
  <si>
    <t>一种生长点柔性去除手指</t>
  </si>
  <si>
    <t>201510060599.2</t>
  </si>
  <si>
    <t>CN104604550B</t>
  </si>
  <si>
    <t>ZD-2017-KY13-1-800</t>
  </si>
  <si>
    <t>李建平;季明东;梁仍昊;楼建忠;陈延灏;</t>
  </si>
  <si>
    <t>鱼苗导向分级机构及其自动注射系统</t>
  </si>
  <si>
    <t>201510063638.4</t>
  </si>
  <si>
    <t>CN104686413B</t>
  </si>
  <si>
    <t>ZD-2017-KY13-1-1408</t>
  </si>
  <si>
    <t>李建平;梁仍昊;阮赟杰;朱松明;郑小伟;李冬冬;李焱明;</t>
  </si>
  <si>
    <t>一种蔬菜嫁接生长点柔性去除装置</t>
  </si>
  <si>
    <t>201510060956.5</t>
  </si>
  <si>
    <t>CN104604540B</t>
  </si>
  <si>
    <t>ZD-2017-KY13-1-753</t>
  </si>
  <si>
    <t>李建平;季明东;梁仍昊;楼建忠;</t>
  </si>
  <si>
    <t>一种全电动温室收割机</t>
  </si>
  <si>
    <t>201510567002.3</t>
  </si>
  <si>
    <t>CN105052385B</t>
  </si>
  <si>
    <t>ZD-2017-KY13-1-735</t>
  </si>
  <si>
    <t>李建平;邹福星;何相逸;孙伟;</t>
  </si>
  <si>
    <t>针接式嫁接机用出插针装置</t>
  </si>
  <si>
    <t>201510414824.8</t>
  </si>
  <si>
    <t>CN104938220B</t>
  </si>
  <si>
    <t>ZD-2017-KY13-1-1160</t>
  </si>
  <si>
    <t>李建平;季明东;郑欲晓;孙伟;</t>
  </si>
  <si>
    <t>铁皮石斛的生长环境跟随系统及方法</t>
  </si>
  <si>
    <t>201410487514.4</t>
  </si>
  <si>
    <t>2014-09-22</t>
  </si>
  <si>
    <t>CN104267769B</t>
  </si>
  <si>
    <t>ZD-2017-KY13-1-229</t>
  </si>
  <si>
    <t>裘正军</t>
  </si>
  <si>
    <t>裘正军;张卫正;鲍晓杰;吴翔;宋星霖;何勇;</t>
  </si>
  <si>
    <t>一种用于喷洒农药的旋翼式无人机</t>
  </si>
  <si>
    <t>201410594362.8</t>
  </si>
  <si>
    <t>CN104354864B</t>
  </si>
  <si>
    <t>ZD-2017-KY13-1-410</t>
  </si>
  <si>
    <t>何勇;张艳超;刘飞;庄载春;肖宇钊;</t>
  </si>
  <si>
    <t>通过预处理提高甘蔗渣厌氧消化沼气产量的方法</t>
  </si>
  <si>
    <t>201410294626.8</t>
  </si>
  <si>
    <t>2014-06-26</t>
  </si>
  <si>
    <t>CN104031944B</t>
  </si>
  <si>
    <t>ZD-2017-KY13-1-19</t>
  </si>
  <si>
    <t>盛奎川;李慧;</t>
  </si>
  <si>
    <t>一种变量喷洒农药的无人机以及方法</t>
  </si>
  <si>
    <t>201410659751.4</t>
  </si>
  <si>
    <t>CN104554725B</t>
  </si>
  <si>
    <t>ZD-2017-KY13-1-380</t>
  </si>
  <si>
    <t>何勇;张艳超;刘飞;</t>
  </si>
  <si>
    <t>一种Spectralon漫反射板校正方法</t>
  </si>
  <si>
    <t>201510200904.3</t>
  </si>
  <si>
    <t>CN104807616B</t>
  </si>
  <si>
    <t>ZD-2017-KY13-1-460</t>
  </si>
  <si>
    <t>方慧</t>
  </si>
  <si>
    <t>方慧;张昭;张畅;杜朋朋;刘飞;何勇;</t>
  </si>
  <si>
    <t>基于计算机视觉的大田虫情监控采样装置及采样方法</t>
  </si>
  <si>
    <t>201510251109.7</t>
  </si>
  <si>
    <t>CN104918007B</t>
  </si>
  <si>
    <t>ZD-2017-KY13-1-1877</t>
  </si>
  <si>
    <t>刘子毅;何勇;杨国国;</t>
  </si>
  <si>
    <t>一种多旋翼无人机重心调节的辅助装置</t>
  </si>
  <si>
    <t>201510527649.3</t>
  </si>
  <si>
    <t>CN105181247B</t>
  </si>
  <si>
    <t>ZD-2017-KY13-1-1941</t>
  </si>
  <si>
    <t>何勇;庄载椿;肖宇钊;张艳超;</t>
  </si>
  <si>
    <t>一种毛竹中纤维素含量的检测系统及方法</t>
  </si>
  <si>
    <t>201510550780.1</t>
  </si>
  <si>
    <t>CN105115942B</t>
  </si>
  <si>
    <t>ZD-2017-KY13-1-1942</t>
  </si>
  <si>
    <t>李晓丽;周瑞清;何勇;聂鹏程;孙婵骏;周斌雄;</t>
  </si>
  <si>
    <t>一种快速检测南方水稻黑条矮缩病毒的胶体金免疫试纸条及其制备方法</t>
  </si>
  <si>
    <t>201610096079.1</t>
  </si>
  <si>
    <t>2016-02-22</t>
  </si>
  <si>
    <t>CN105675875B</t>
  </si>
  <si>
    <t>ZD-2017-KY13-1-1180</t>
  </si>
  <si>
    <t>吴建祥</t>
  </si>
  <si>
    <t>农业与生物技术学院-生物技术研究所</t>
  </si>
  <si>
    <t>吴建祥;周雪平;陈浙;</t>
  </si>
  <si>
    <t>番红1号西红花的脱毒试管球茎的培养法</t>
  </si>
  <si>
    <t>201510828207.2</t>
  </si>
  <si>
    <t>CN105359973B</t>
  </si>
  <si>
    <t>ZD-2017-KY13-1-2080</t>
  </si>
  <si>
    <t>毛碧增</t>
  </si>
  <si>
    <t>毛碧增;吴李芳;董峰丽;</t>
  </si>
  <si>
    <t>一株茎点霉属内生真菌及其应用</t>
  </si>
  <si>
    <t>201410447123.X</t>
  </si>
  <si>
    <t>CN104293681B</t>
  </si>
  <si>
    <t>ZD-2017-KY13-1-404</t>
  </si>
  <si>
    <t>王洪凯</t>
  </si>
  <si>
    <t>王洪凯;陈亚平;林福呈;</t>
  </si>
  <si>
    <t>一种农杆菌介导的葡萄座腔菌基因转化方法</t>
  </si>
  <si>
    <t>201410172134.1</t>
  </si>
  <si>
    <t>CN103952431B</t>
  </si>
  <si>
    <t>ZD-2017-KY13-1-339</t>
  </si>
  <si>
    <t>王洪凯;林福呈;</t>
  </si>
  <si>
    <t>一种水稻细菌性褐条病菌噬菌体及其应用</t>
  </si>
  <si>
    <t>201510038628.5</t>
  </si>
  <si>
    <t>CN104630154B</t>
  </si>
  <si>
    <t>ZD-2017-KY13-1-490</t>
  </si>
  <si>
    <t>李斌</t>
  </si>
  <si>
    <t>李斌;王丽;罗金燕;张阳;杨樱子;方雨诗;王晓璇;葛梦禹;</t>
  </si>
  <si>
    <t>加快凤阳产气霉生长的方法及所用的预处理后活性炭颗粒</t>
  </si>
  <si>
    <t>201510141070.3</t>
  </si>
  <si>
    <t>2015-03-28</t>
  </si>
  <si>
    <t>CN104785231B</t>
  </si>
  <si>
    <t>ZD-2017-KY13-1-2057</t>
  </si>
  <si>
    <t>林福呈</t>
  </si>
  <si>
    <t>冯晓晓;张雪;林福呈;章初龙;苏珍珠;毛黎娟;</t>
  </si>
  <si>
    <t>铁皮石斛接种机及接种方法</t>
  </si>
  <si>
    <t>201510162933.5</t>
  </si>
  <si>
    <t>CN104756868B</t>
  </si>
  <si>
    <t>ZD-2017-KY13-1-69</t>
  </si>
  <si>
    <t>毛碧增;张亚惠;娄沂春;陈再鸣;</t>
  </si>
  <si>
    <t>分泌抗小麦黄花叶病毒单抗杂交瘤细胞株及其单抗应用</t>
  </si>
  <si>
    <t>201510165442.6</t>
  </si>
  <si>
    <t>2015-04-09</t>
  </si>
  <si>
    <t>CN104845937B</t>
  </si>
  <si>
    <t>ZD-2017-KY13-1-1629</t>
  </si>
  <si>
    <t>周雪平;吴建祥;李娜;</t>
  </si>
  <si>
    <t>分泌抗柑橘衰退病毒单抗杂交瘤细胞株及其单抗应用</t>
  </si>
  <si>
    <t>201410626880.3</t>
  </si>
  <si>
    <t>CN104403999B</t>
  </si>
  <si>
    <t>ZD-2017-KY13-1-972</t>
  </si>
  <si>
    <t>吴建祥;宋西娇;洪健;周雪平;刘震;刘金香;周常勇;</t>
  </si>
  <si>
    <t>分泌抗鸢尾黄斑病毒单抗杂交瘤细胞株及其单抗应用</t>
  </si>
  <si>
    <t>201410629108.7</t>
  </si>
  <si>
    <t>CN104513812B</t>
  </si>
  <si>
    <t>ZD-2017-KY13-1-1043</t>
  </si>
  <si>
    <t>吴建祥;于翠;周雪平;李娜;</t>
  </si>
  <si>
    <t>分泌抗烟草花叶病毒单抗杂交瘤细胞株及其单抗应用</t>
  </si>
  <si>
    <t>201410627312.5</t>
  </si>
  <si>
    <t>CN104404000B</t>
  </si>
  <si>
    <t>ZD-2017-KY13-1-1006</t>
  </si>
  <si>
    <t>吴建祥;周雪平;谢艳;</t>
  </si>
  <si>
    <t>分泌抗番茄斑萎病毒单抗杂交瘤细胞株及其单抗应用</t>
  </si>
  <si>
    <t>201410627331.8</t>
  </si>
  <si>
    <t>CN104450623B</t>
  </si>
  <si>
    <t>ZD-2017-KY13-1-544</t>
  </si>
  <si>
    <t>吴建祥;周雪平;谢艳;李娜;</t>
  </si>
  <si>
    <t>分泌抗小西葫芦黄化花叶病毒单抗杂交瘤细胞株及其单抗应用</t>
  </si>
  <si>
    <t>201410627353.4</t>
  </si>
  <si>
    <t>CN104513809B</t>
  </si>
  <si>
    <t>ZD-2017-KY13-1-1030</t>
  </si>
  <si>
    <t>吴建祥;周雪平;陈浙;宋革;</t>
  </si>
  <si>
    <t>分泌抗黄瓜花叶病毒单抗杂交瘤细胞株及其单抗应用</t>
  </si>
  <si>
    <t>201410627364.2</t>
  </si>
  <si>
    <t>CN104513810B</t>
  </si>
  <si>
    <t>ZD-2017-KY13-1-1028</t>
  </si>
  <si>
    <t>周雪平;吴建祥;谢艳;</t>
  </si>
  <si>
    <t>分泌抗中国小麦花叶病毒单抗杂交瘤细胞株及其单抗应用</t>
  </si>
  <si>
    <t>201410627450.3</t>
  </si>
  <si>
    <t>CN104388393B</t>
  </si>
  <si>
    <t>ZD-2017-KY13-1-1076</t>
  </si>
  <si>
    <t>吴建祥;周雪平;谢艳;刘欢;李娜;</t>
  </si>
  <si>
    <t>分泌抗西瓜花叶病毒单抗杂交瘤细胞株及其单抗应用</t>
  </si>
  <si>
    <t>201410628926.5</t>
  </si>
  <si>
    <t>CN104513811B</t>
  </si>
  <si>
    <t>ZD-2017-KY13-1-896</t>
  </si>
  <si>
    <t>吴建祥;周雪平;陈浙;谢艳;</t>
  </si>
  <si>
    <t>不产黄曲霉毒素的黄曲霉菌株和混合菌群及其应用</t>
  </si>
  <si>
    <t>201510104337.1</t>
  </si>
  <si>
    <t>CN104789480B</t>
  </si>
  <si>
    <t>ZD-2017-KY13-1-1881</t>
  </si>
  <si>
    <t>陈云</t>
  </si>
  <si>
    <t>陈云;尹燕妮;马忠华;</t>
  </si>
  <si>
    <t>一种植物表达载体及在制备磷酸化改性水稻淀粉中的应用</t>
  </si>
  <si>
    <t>201410506096.9</t>
  </si>
  <si>
    <t>CN104232681B</t>
  </si>
  <si>
    <t>ZD-2017-KY13-1-326</t>
  </si>
  <si>
    <t>包劲松</t>
  </si>
  <si>
    <t>农业与生物技术学院-原子核农业科学研究所</t>
  </si>
  <si>
    <t>包劲松;孙潇;</t>
  </si>
  <si>
    <t>一种高效铅离子生物吸附剂及其制备方法与应用</t>
  </si>
  <si>
    <t>201510060300.3</t>
  </si>
  <si>
    <t>CN104694419B</t>
  </si>
  <si>
    <t>ZD-2017-KY13-1-1710</t>
  </si>
  <si>
    <t>华跃进</t>
  </si>
  <si>
    <t>华跃进;李涛;田兵;</t>
  </si>
  <si>
    <t>一种米线加工专用水稻品种的选育方法</t>
  </si>
  <si>
    <t>201510579534.9</t>
  </si>
  <si>
    <t>CN105145342B</t>
  </si>
  <si>
    <t>ZD-2017-KY13-1-1842</t>
  </si>
  <si>
    <t>吴殿星</t>
  </si>
  <si>
    <t>吴殿星;舒小丽;王寅;张宁;孙健;柳蕾;</t>
  </si>
  <si>
    <t>一种留胚米专用巨胚稻品种的选育方法</t>
  </si>
  <si>
    <t>201510633685.8</t>
  </si>
  <si>
    <t>2015-09-29</t>
  </si>
  <si>
    <t>CN105165601B</t>
  </si>
  <si>
    <t>ZD-2017-KY13-1-1886</t>
  </si>
  <si>
    <t>吴殿星;张宁;孙健;王寅;王治学;丁一;舒小丽;</t>
  </si>
  <si>
    <t>水稻基因OsSμBP？2在延缓植物叶片衰老中的应用</t>
  </si>
  <si>
    <t>201510155417.X</t>
  </si>
  <si>
    <t>CN104805100B</t>
  </si>
  <si>
    <t>ZD-2017-KY13-1-1919</t>
  </si>
  <si>
    <t>潘刚</t>
  </si>
  <si>
    <t>农业与生物技术学院-作物科学研究所</t>
  </si>
  <si>
    <t>潘刚;杨茜;黎坤瑜;龚盼;程方民;</t>
  </si>
  <si>
    <t>穗萌抑制剂及抑制水稻穗萌的方法</t>
  </si>
  <si>
    <t>201510337714.6</t>
  </si>
  <si>
    <t>CN104982438B</t>
  </si>
  <si>
    <t>ZD-2017-KY13-1-1823</t>
  </si>
  <si>
    <t>胡晋</t>
  </si>
  <si>
    <t>胡晋;胡琦娟;曹栋栋;关亚静;胡伟民;宋文坚;</t>
  </si>
  <si>
    <t>富锌水稻快速筛选方法</t>
  </si>
  <si>
    <t>201510519572.5</t>
  </si>
  <si>
    <t>CN105158241B</t>
  </si>
  <si>
    <t>ZD-2017-KY13-1-2115</t>
  </si>
  <si>
    <t>石春海</t>
  </si>
  <si>
    <t>石春海;张世玺;金晓丽;吴建国;王克敏;</t>
  </si>
  <si>
    <t>201510753620.7</t>
  </si>
  <si>
    <t>2015-11-06</t>
  </si>
  <si>
    <t>CN105409952B</t>
  </si>
  <si>
    <t>李梅;曹方彬;黎军英;</t>
  </si>
  <si>
    <t>一种Bt蛋白及其编码基因和应用</t>
  </si>
  <si>
    <t>201410245111.9</t>
  </si>
  <si>
    <t>CN104059135B</t>
  </si>
  <si>
    <t>ZD-2017-KY13-1-1835</t>
  </si>
  <si>
    <t>凃巨民</t>
  </si>
  <si>
    <t>凃巨民;陈浩;张集文;</t>
  </si>
  <si>
    <t>烟草尼古丁合成相关长非编码RNA基因及其应用</t>
  </si>
  <si>
    <t>201410669295.1</t>
  </si>
  <si>
    <t>CN104498480B</t>
  </si>
  <si>
    <t>ZD-2017-KY13-1-64</t>
  </si>
  <si>
    <t>樊龙江</t>
  </si>
  <si>
    <t>樊龙江;</t>
  </si>
  <si>
    <t>一种基于产地土壤情况评估蔬菜中重金属含量的方法</t>
  </si>
  <si>
    <t>201511021781.3</t>
  </si>
  <si>
    <t>CN105651949B</t>
  </si>
  <si>
    <t>ZD-2017-KY13-1-1816</t>
  </si>
  <si>
    <t>周杰</t>
  </si>
  <si>
    <t>农业与生物技术学院-蔬菜研究所</t>
  </si>
  <si>
    <t>周杰;鲍骁;喻景权;徐明星;殷汉琴;</t>
  </si>
  <si>
    <t>褪黑素在降低植物体内镉积累中的应用</t>
  </si>
  <si>
    <t>201510171844.7</t>
  </si>
  <si>
    <t>CN104823738B</t>
  </si>
  <si>
    <t>ZD-2017-KY13-1-459</t>
  </si>
  <si>
    <t>周杰;喻景权;蔡淑钰;哈桑默罕默德;</t>
  </si>
  <si>
    <t>硒在提高植物内源褪黑素含量中的应用</t>
  </si>
  <si>
    <t>201510243785.X</t>
  </si>
  <si>
    <t>CN104823668B</t>
  </si>
  <si>
    <t>ZD-2017-KY13-1-362</t>
  </si>
  <si>
    <t>周杰;蔡淑钰;李孟奇;喻景权;</t>
  </si>
  <si>
    <t>基于转录组序列开发的榨菜EST？SSR标记引物组</t>
  </si>
  <si>
    <t>201510247348.5</t>
  </si>
  <si>
    <t>CN104846093B</t>
  </si>
  <si>
    <t>ZD-2017-KY13-1-1674</t>
  </si>
  <si>
    <t>李俊星</t>
  </si>
  <si>
    <t>陈利萍;李俊星;邹晓霞;曹丽雯;于宁宁;</t>
  </si>
  <si>
    <t>亚油酰乙醇胺在提高植物灰霉病和细菌性叶斑病抗性中的应用</t>
  </si>
  <si>
    <t>201510622615.2</t>
  </si>
  <si>
    <t>CN105230617B</t>
  </si>
  <si>
    <t>ZD-2017-KY13-1-371</t>
  </si>
  <si>
    <t>师恺</t>
  </si>
  <si>
    <t>师恺;喻景权;邵淑君;史军营;</t>
  </si>
  <si>
    <t>硬脂酰乙醇胺在提高植物灰霉病抗性中的应用</t>
  </si>
  <si>
    <t>201510623769.3</t>
  </si>
  <si>
    <t>CN105191937B</t>
  </si>
  <si>
    <t>ZD-2017-KY13-1-431</t>
  </si>
  <si>
    <t>喻景权;师恺;史军营;邵淑君;</t>
  </si>
  <si>
    <t>廿二碳五烯酸乙醇胺在提高植物灰霉病抗性中的应用</t>
  </si>
  <si>
    <t>201510622044.2</t>
  </si>
  <si>
    <t>CN105230616B</t>
  </si>
  <si>
    <t>ZD-2017-KY13-1-370</t>
  </si>
  <si>
    <t>师恺;史军营;喻景权;邵淑君;吴爱芳;</t>
  </si>
  <si>
    <t>一种枳提取物的降脂用途</t>
  </si>
  <si>
    <t>201510216162.3</t>
  </si>
  <si>
    <t>2015-05-02</t>
  </si>
  <si>
    <t>CN104840572B</t>
  </si>
  <si>
    <t>ZD-2017-KY13-1-1670</t>
  </si>
  <si>
    <t>孙崇德</t>
  </si>
  <si>
    <t>农业与生物技术学院-果树科学研究所</t>
  </si>
  <si>
    <t>李鲜;贾胜;孙崇德;陈昆松;</t>
  </si>
  <si>
    <t>参与花青苷生物合成调控的MYB转录因子</t>
  </si>
  <si>
    <t>201510132705.3</t>
  </si>
  <si>
    <t>CN104774251B</t>
  </si>
  <si>
    <t>ZD-2017-KY13-1-1699</t>
  </si>
  <si>
    <t>陈昆松</t>
  </si>
  <si>
    <t>李方;刘晓芬;向理理;殷学仁;陈昆松;</t>
  </si>
  <si>
    <t>杭白芍盆花促成栽培方法</t>
  </si>
  <si>
    <t>201510698370.1</t>
  </si>
  <si>
    <t>CN105359778B</t>
  </si>
  <si>
    <t>ZD-2017-KY13-1-2122</t>
  </si>
  <si>
    <t>夏宜平</t>
  </si>
  <si>
    <t>农业与生物技术学院-园林研究所</t>
  </si>
  <si>
    <t>张佳平;李丹青;刘冰;聂晶晶;曹莎;邱帅;夏宜平;</t>
  </si>
  <si>
    <t>一种有效保存黄菖蒲胚性愈伤组织的方法</t>
  </si>
  <si>
    <t>201510514069.0</t>
  </si>
  <si>
    <t>2015-08-20</t>
  </si>
  <si>
    <t>CN105052743B</t>
  </si>
  <si>
    <t>ZD-2017-KY13-1-2031</t>
  </si>
  <si>
    <t>夏宜平;李丹青;王冠群;李康;马怡迪;</t>
  </si>
  <si>
    <t>一种石蒜属植物外植体的消毒方法</t>
  </si>
  <si>
    <t>201510362839.4</t>
  </si>
  <si>
    <t>2015-06-24</t>
  </si>
  <si>
    <t>CN105028197B</t>
  </si>
  <si>
    <t>ZD-2017-KY13-1-366</t>
  </si>
  <si>
    <t>任梓铭;夏宜平;李岳;李丹青;毕波;张栋;</t>
  </si>
  <si>
    <t>水稻源抗虫相关基因OsLRR2及其编码产物与应用</t>
  </si>
  <si>
    <t>201410516932.1</t>
  </si>
  <si>
    <t>CN104232657B</t>
  </si>
  <si>
    <t>ZD-2017-KY13-1-643</t>
  </si>
  <si>
    <t>娄永根</t>
  </si>
  <si>
    <t>农业与生物技术学院-昆虫科学研究所</t>
  </si>
  <si>
    <t>娄永根,叶萌,,胡凌飞,孙浩;</t>
  </si>
  <si>
    <t>一种激发水稻诱导抗虫性的方法</t>
  </si>
  <si>
    <t>201510613527.6</t>
  </si>
  <si>
    <t>CN105145572B</t>
  </si>
  <si>
    <t>ZD-2017-KY13-1-1174</t>
  </si>
  <si>
    <t>娄永根;王弯弯;吴军;何兴瑞;莫晓畅;金诺;</t>
  </si>
  <si>
    <t>烟粉虱C型溶菌酶Btlys-c基因及所编码蛋白的制备与应用</t>
  </si>
  <si>
    <t>201410735009.7</t>
  </si>
  <si>
    <t>2014-12-07</t>
  </si>
  <si>
    <t>CN104498515B</t>
  </si>
  <si>
    <t>ZD-2017-KY13-1-41</t>
  </si>
  <si>
    <t>陈学新</t>
  </si>
  <si>
    <t>陈学新;王知知;时敏;</t>
  </si>
  <si>
    <t>一种水稻源抗虫相关基因OsHR2及其编码产物与应用</t>
  </si>
  <si>
    <t>201410672182.7</t>
  </si>
  <si>
    <t>2014-11-22</t>
  </si>
  <si>
    <t>CN104450738B</t>
  </si>
  <si>
    <t>ZD-2017-KY13-1-619</t>
  </si>
  <si>
    <t>吕静</t>
  </si>
  <si>
    <t>吕静;皇甫佳一;李建彩;娄永根;</t>
  </si>
  <si>
    <t>可调节式防抖防位移放样台</t>
  </si>
  <si>
    <t>201510595773.3</t>
  </si>
  <si>
    <t>CN105158890B</t>
  </si>
  <si>
    <t>ZD-2017-KY13-1-1315</t>
  </si>
  <si>
    <t>祝增荣</t>
  </si>
  <si>
    <t>付丙鲜;戎念杭;祝增荣;</t>
  </si>
  <si>
    <t>适用于狭缝载网捞片的组合器具</t>
  </si>
  <si>
    <t>201510195448.8</t>
  </si>
  <si>
    <t>CN104792594B</t>
  </si>
  <si>
    <t>ZD-2017-KY13-1-1646</t>
  </si>
  <si>
    <t>付丙鲜</t>
  </si>
  <si>
    <t>付丙鲜;洪健;祝增荣;</t>
  </si>
  <si>
    <t>(R)-N-叔丁氧羰基联苯丙氨醇的合成方法</t>
  </si>
  <si>
    <t>201610094826.8</t>
  </si>
  <si>
    <t>CN105622460B</t>
  </si>
  <si>
    <t>ZD-2017-KY13-1-2114</t>
  </si>
  <si>
    <t>赵金浩</t>
  </si>
  <si>
    <t>农业与生物技术学院-农药与环境毒理研究所</t>
  </si>
  <si>
    <t>赵金浩;黄国传;程敬丽;赵洋;杨勇;</t>
  </si>
  <si>
    <t>(R)-N-叔丁氧羰基联苯丙氨醇的制备方法</t>
  </si>
  <si>
    <t>201610095174.X</t>
  </si>
  <si>
    <t>CN105585511B</t>
  </si>
  <si>
    <t>ZD-2017-KY13-1-109</t>
  </si>
  <si>
    <t>程敬丽</t>
  </si>
  <si>
    <t>程敬丽;黄国传;赵金浩;赵洋;杨勇;</t>
  </si>
  <si>
    <t>适用茶叶中吡虫啉等3种农药多残留速测法及所用试纸条</t>
  </si>
  <si>
    <t>201510609069.9</t>
  </si>
  <si>
    <t>CN105181949B</t>
  </si>
  <si>
    <t>ZD-2017-KY13-1-2069</t>
  </si>
  <si>
    <t>朱国念</t>
  </si>
  <si>
    <t>朱国念;赵颖;柳颖;杨斌;郭逸蓉;方一画;司芳芳;程敬丽;</t>
  </si>
  <si>
    <t>2-乙基-3,6-二甲基吡嗪的合成方法</t>
  </si>
  <si>
    <t>201510654305.9</t>
  </si>
  <si>
    <t>2015-10-11</t>
  </si>
  <si>
    <t>CN105237486B</t>
  </si>
  <si>
    <t>ZD-2017-KY13-1-2102</t>
  </si>
  <si>
    <t>程敬丽;王丽坤;赵洋;赵金浩;</t>
  </si>
  <si>
    <t>抗UVA的防晒制剂及其使用方法</t>
  </si>
  <si>
    <t>201410493469.3</t>
  </si>
  <si>
    <t>CN104306169B</t>
  </si>
  <si>
    <t>ZD-2017-KY13-1-4</t>
  </si>
  <si>
    <t>梁月荣</t>
  </si>
  <si>
    <t>农业与生物技术学院-茶叶研究所</t>
  </si>
  <si>
    <t>刘畅;梁月荣;郑新强;陆建良;</t>
  </si>
  <si>
    <t>201510201694.X</t>
  </si>
  <si>
    <t>CN104830859B</t>
  </si>
  <si>
    <t>ZD-2017-KY13-1-1853</t>
  </si>
  <si>
    <t>王校常</t>
  </si>
  <si>
    <t>王校常;范凯;范冬梅;陆亚婷;苏彦华;</t>
  </si>
  <si>
    <t>一种茶树花蛋白提取物及其应用</t>
  </si>
  <si>
    <t>201410429372.6</t>
  </si>
  <si>
    <t>CN104186910B</t>
  </si>
  <si>
    <t>ZD-2017-KY13-1-1918</t>
  </si>
  <si>
    <t>吴媛媛</t>
  </si>
  <si>
    <t>吴媛媛;屠幼英;</t>
  </si>
  <si>
    <t>分子印迹技术吸附邻苯二甲酸二乙基己酯的方法</t>
  </si>
  <si>
    <t>201510257481.9</t>
  </si>
  <si>
    <t>CN104892841B</t>
  </si>
  <si>
    <t>ZD-2017-KY13-1-88</t>
  </si>
  <si>
    <t>沈生荣</t>
  </si>
  <si>
    <t>沈生荣;索维查(Sovichea Lay);于海宁;</t>
  </si>
  <si>
    <t>章鱼脱脂内脏中牛磺酸的提取分离纯化方法</t>
  </si>
  <si>
    <t>201510675775.3</t>
  </si>
  <si>
    <t>CN105348151B</t>
  </si>
  <si>
    <t>ZD-2017-KY13-1-2119</t>
  </si>
  <si>
    <t>沈生荣;于海宁;</t>
  </si>
  <si>
    <t>酵母硒总硒、无机硒、有机硒含量的测定方法</t>
  </si>
  <si>
    <t>201510126749.5</t>
  </si>
  <si>
    <t>CN104931468B</t>
  </si>
  <si>
    <t>ZD-2017-KY13-1-1504</t>
  </si>
  <si>
    <t>王凤芹;张煜;席玲玲;汪以真;</t>
  </si>
  <si>
    <t>快速定量检测单质硒的方法及分离收集装置</t>
  </si>
  <si>
    <t>201510364883.9</t>
  </si>
  <si>
    <t>CN104964941B</t>
  </si>
  <si>
    <t>ZD-2017-KY13-1-533</t>
  </si>
  <si>
    <t>王凤芹;汪以真;张林;</t>
  </si>
  <si>
    <t>抗菌肽WY-21 及其应用</t>
  </si>
  <si>
    <t>201510065017.X</t>
  </si>
  <si>
    <t>CN104628829B</t>
  </si>
  <si>
    <t>ZD-2017-KY13-1-2127</t>
  </si>
  <si>
    <t>汪以真;易宏波;</t>
  </si>
  <si>
    <t>一种单质硒含量的测定方法</t>
  </si>
  <si>
    <t>201610660551.X</t>
  </si>
  <si>
    <t>2016-08-12</t>
  </si>
  <si>
    <t>20170721</t>
  </si>
  <si>
    <t>ZD-2017-KY13-1-1208</t>
  </si>
  <si>
    <t>Enterobacter cloacae制备生物纳米单质硒的方法及应用</t>
  </si>
  <si>
    <t>201610000452.9</t>
  </si>
  <si>
    <t>2016-01-04</t>
  </si>
  <si>
    <t>CN105602997B</t>
  </si>
  <si>
    <t>ZD-2017-KY13-1-1073</t>
  </si>
  <si>
    <t>汪以真;宋德广;路则庆;王凤芹;程远之;李笑笑;</t>
  </si>
  <si>
    <t>一种弓形虫检测试剂盒</t>
  </si>
  <si>
    <t>201610075848.X</t>
  </si>
  <si>
    <t>CN105738618B</t>
  </si>
  <si>
    <t>ZD-2017-KY13-1-1393</t>
  </si>
  <si>
    <t>杜爱芳</t>
  </si>
  <si>
    <t>动物科学学院-动物预防医学研究所</t>
  </si>
  <si>
    <t>杜爱芳;罗嘉庆;卓洵辉;孙洪超;杨怡;陈学秋;</t>
  </si>
  <si>
    <t>低氮排放的后备奶牛日粮</t>
  </si>
  <si>
    <t>201510178831.2</t>
  </si>
  <si>
    <t>CN104782900B</t>
  </si>
  <si>
    <t>ZD-2017-KY13-1-2121</t>
  </si>
  <si>
    <t>刘红云</t>
  </si>
  <si>
    <t>动物科学学院-奶业科学研究所</t>
  </si>
  <si>
    <t>刘红云;张彬;王翀;刘建新;</t>
  </si>
  <si>
    <t>低磷排放的后备奶牛饲料</t>
  </si>
  <si>
    <t>201510041338.6</t>
  </si>
  <si>
    <t>CN104642793B</t>
  </si>
  <si>
    <t>ZD-2017-KY13-1-2079</t>
  </si>
  <si>
    <t>刘红云;张彬;刘建新;</t>
  </si>
  <si>
    <t>一种木聚糖酶、其编码基因xyn-lxy及其应用</t>
  </si>
  <si>
    <t>201510041884.X</t>
  </si>
  <si>
    <t>ZD-2017-KY13-1-2141</t>
  </si>
  <si>
    <t>王佳堃</t>
  </si>
  <si>
    <t>王佳堃;罗阳;何波;刘建新;</t>
  </si>
  <si>
    <t>蜂王浆中三种脂肪酸含量的检测方法及应用</t>
  </si>
  <si>
    <t>201410417420.X</t>
  </si>
  <si>
    <t>2014-08-24</t>
  </si>
  <si>
    <t>CN104155401B</t>
  </si>
  <si>
    <t>ZD-2017-KY13-1-725</t>
  </si>
  <si>
    <t>胡福良</t>
  </si>
  <si>
    <t>动物科学学院-蚕蜂研究所</t>
  </si>
  <si>
    <t>胡福良;吴雨祺;魏文挺;郑火青;</t>
  </si>
  <si>
    <t>一种桑枝抗肿瘤活性多糖RMPW-2的制备方法</t>
  </si>
  <si>
    <t>201510873261.9</t>
  </si>
  <si>
    <t>2015-12-02</t>
  </si>
  <si>
    <t>CN105294879B</t>
  </si>
  <si>
    <t>ZD-2017-KY13-1-1487</t>
  </si>
  <si>
    <t>时连根</t>
  </si>
  <si>
    <t>动物科学学院-浙江大学应用生物资源研究所</t>
  </si>
  <si>
    <t>时连根;陈亚洁;</t>
  </si>
  <si>
    <t>一种桑枝抗肿瘤活性多糖RMPW-1的制备方法</t>
  </si>
  <si>
    <t>201510873157.X</t>
  </si>
  <si>
    <t>CN105294878B</t>
  </si>
  <si>
    <t>ZD-2017-KY13-1-1486</t>
  </si>
  <si>
    <t>一种通过生物矿化提高丝蛋白膜力学性能的方法</t>
  </si>
  <si>
    <t>201410372692.2</t>
  </si>
  <si>
    <t>CN104151592B</t>
  </si>
  <si>
    <t>ZD-2017-KY13-1-20</t>
  </si>
  <si>
    <t>杨明英</t>
  </si>
  <si>
    <t>动物科学学院-应用生物资源研究所</t>
  </si>
  <si>
    <t>杨明英;帅亚俊;</t>
  </si>
  <si>
    <t>一种丝素蛋白与海洋贻贝粘附蛋白复合材料的制备方法</t>
  </si>
  <si>
    <t>201310562721.7</t>
  </si>
  <si>
    <t>2013-11-13</t>
  </si>
  <si>
    <t>CN103638554B</t>
  </si>
  <si>
    <t>ZD-2017-KY13-1-52</t>
  </si>
  <si>
    <t>杨明英;周官山;帅亚俊;朱良均;</t>
  </si>
  <si>
    <t>一种提高鲜茧缫丝生丝的丝胶包覆性能的方法</t>
  </si>
  <si>
    <t>201410651365.0</t>
  </si>
  <si>
    <t>CN104372416B</t>
  </si>
  <si>
    <t>ZD-2017-KY13-1-543</t>
  </si>
  <si>
    <t>朱良均</t>
  </si>
  <si>
    <t>朱良均;谢启凡;杨明英;张海萍;胡彬慧;</t>
  </si>
  <si>
    <t>一种丝腺蚕丝蛋白的提取方法</t>
  </si>
  <si>
    <t>201410678658.8</t>
  </si>
  <si>
    <t>CN104447973B</t>
  </si>
  <si>
    <t>ZD-2017-KY13-1-1175</t>
  </si>
  <si>
    <t>张海萍;朱良均;杨明英;</t>
  </si>
  <si>
    <t>一种通过丝胶凝胶特性鉴别鲜茧生丝与干茧生丝的方法</t>
  </si>
  <si>
    <t>201510037780.1</t>
  </si>
  <si>
    <t>CN104614284B</t>
  </si>
  <si>
    <t>ZD-2017-KY13-1-1117</t>
  </si>
  <si>
    <t>朱良均;胡泽云;谢启凡;胡彬慧;杨明英;</t>
  </si>
  <si>
    <t>一种蚕丝纤维的矿化方法</t>
  </si>
  <si>
    <t>201510406788.0</t>
  </si>
  <si>
    <t>CN104928908B</t>
  </si>
  <si>
    <t>ZD-2017-KY13-1-913</t>
  </si>
  <si>
    <t>杨明英;冯美林;</t>
  </si>
  <si>
    <t>家蚕强健性品种鉴定的方法及所用的环境敏感性家蚕胚子</t>
  </si>
  <si>
    <t>201510579958.5</t>
  </si>
  <si>
    <t>2015-09-12</t>
  </si>
  <si>
    <t>CN105123633B</t>
  </si>
  <si>
    <t>ZD-2017-KY13-1-2047</t>
  </si>
  <si>
    <t>屠振力</t>
  </si>
  <si>
    <t>屠振力;</t>
  </si>
  <si>
    <t>齐墩果烷型三萜类酯衍生物抗神经退行性药物用途</t>
  </si>
  <si>
    <t>201310235938.7</t>
  </si>
  <si>
    <t>2013-06-16</t>
  </si>
  <si>
    <t>CN104224796B</t>
  </si>
  <si>
    <t>ZD-2017-KY13-1-926</t>
  </si>
  <si>
    <t>戚建华</t>
  </si>
  <si>
    <t>药学院-药物发现与设计研究所</t>
  </si>
  <si>
    <t>戚建华;曹时宁;向兰;</t>
  </si>
  <si>
    <t>4,5,6？多官能团化？2？氨基烟腈衍生物及制备方法</t>
  </si>
  <si>
    <t>201510647954.6</t>
  </si>
  <si>
    <t>CN105237473B</t>
  </si>
  <si>
    <t>ZD-2017-KY13-1-1584</t>
  </si>
  <si>
    <t>陈文腾</t>
  </si>
  <si>
    <t>舒可;邵加安;唐湃;陈斌辉;陈文腾;俞永平;</t>
  </si>
  <si>
    <t>一种多取代4-羟基吡唑类衍生物的制备方法</t>
  </si>
  <si>
    <t>201410540869.5</t>
  </si>
  <si>
    <t>CN104356066B</t>
  </si>
  <si>
    <t>ZD-2017-KY13-1-697</t>
  </si>
  <si>
    <t>俞永平</t>
  </si>
  <si>
    <t>黄卫;刘燊;陈斌辉;郭晓;俞永平;</t>
  </si>
  <si>
    <t>一种淡菜甾体活性组分提取物及其制备方法和应用</t>
  </si>
  <si>
    <t>201410630741.8</t>
  </si>
  <si>
    <t>CN104398524B</t>
  </si>
  <si>
    <t>ZD-2017-KY13-1-247</t>
  </si>
  <si>
    <t>戚建华;孙玉娟;向兰;</t>
  </si>
  <si>
    <t>一种苯甲酸硫酯类化合物及其应用</t>
  </si>
  <si>
    <t>201410447452.4</t>
  </si>
  <si>
    <t>CN105085348B</t>
  </si>
  <si>
    <t>ZD-2017-KY13-1-526</t>
  </si>
  <si>
    <t>戚建华;</t>
  </si>
  <si>
    <t>4-取代-2-氨基噻唑化合物的制备方法</t>
  </si>
  <si>
    <t>201510377544.4</t>
  </si>
  <si>
    <t>CN104910095B</t>
  </si>
  <si>
    <t>ZD-2017-KY13-1-3</t>
  </si>
  <si>
    <t>章国林</t>
  </si>
  <si>
    <t>章国林;陈斌辉;郭闪闪;俞永平;</t>
  </si>
  <si>
    <t>4-取代-5-硫氰基-2-氨基噻唑化合物的制备方法</t>
  </si>
  <si>
    <t>201510378208.1</t>
  </si>
  <si>
    <t>CN104910096B</t>
  </si>
  <si>
    <t>ZD-2017-KY13-1-2</t>
  </si>
  <si>
    <t>2-氰基-4’-甲基联苯的制备方法</t>
  </si>
  <si>
    <t>201510776200.0</t>
  </si>
  <si>
    <t>CN105439901B</t>
  </si>
  <si>
    <t>ZD-2017-KY13-1-87</t>
  </si>
  <si>
    <t>章国林;郭闪闪;赵冬红;俞永平;</t>
  </si>
  <si>
    <t>2,4,5-多取代咪唑类化合物及制备方法</t>
  </si>
  <si>
    <t>201510371663.9</t>
  </si>
  <si>
    <t>CN104974095B</t>
  </si>
  <si>
    <t>ZD-2017-KY13-1-1314</t>
  </si>
  <si>
    <t>邵加安;刘星雨;舒可;陈斌辉;陈文腾;俞永平;</t>
  </si>
  <si>
    <t>2,3？二取代？1H？苯并[f]吲哚？4,9？二酮化合物及其制备法</t>
  </si>
  <si>
    <t>201510200354.5</t>
  </si>
  <si>
    <t>CN104860867B</t>
  </si>
  <si>
    <t>ZD-2017-KY13-1-2032</t>
  </si>
  <si>
    <t>一种多取代1,3,4-噻二嗪类化合物及制备方法</t>
  </si>
  <si>
    <t>201510162591.7</t>
  </si>
  <si>
    <t>CN104844538B</t>
  </si>
  <si>
    <t>ZD-2017-KY13-1-925</t>
  </si>
  <si>
    <t>郭晓;刘燊;陈其算;俞永平;</t>
  </si>
  <si>
    <t>一种2,4,5-三取代的咪唑类化合物的制备方法</t>
  </si>
  <si>
    <t>201510162630.3</t>
  </si>
  <si>
    <t>CN104844518B</t>
  </si>
  <si>
    <t>ZD-2017-KY13-1-1427</t>
  </si>
  <si>
    <t>郭晓;邵加安;俞永平;</t>
  </si>
  <si>
    <t>含有三氟甲基的喹唑啉酮衍生物及其制备方法和应用</t>
  </si>
  <si>
    <t>201510310121.0</t>
  </si>
  <si>
    <t>CN105017259B</t>
  </si>
  <si>
    <t>ZD-2017-KY13-1-518</t>
  </si>
  <si>
    <t>崔孙良</t>
  </si>
  <si>
    <t>崔孙良;郑晶;</t>
  </si>
  <si>
    <t>2-氨基-4-苄基-6-吗啉-1,3,5-三嗪及其制备和应用</t>
  </si>
  <si>
    <t>201510919301.9</t>
  </si>
  <si>
    <t>CN105503754B</t>
  </si>
  <si>
    <t>ZD-2017-KY13-1-1691</t>
  </si>
  <si>
    <t>张辰</t>
  </si>
  <si>
    <t>张辰;郭顺娜;张立宇;李晓;崔冬梅;</t>
  </si>
  <si>
    <t>地西他滨和奥沙利铂在制备治疗肾细胞癌组合药物中应用</t>
  </si>
  <si>
    <t>201410417386.6</t>
  </si>
  <si>
    <t>CN104147036B</t>
  </si>
  <si>
    <t>ZD-2017-KY13-1-858</t>
  </si>
  <si>
    <t>曾苏</t>
  </si>
  <si>
    <t>药学院-药物代谢和药物分析研究所</t>
  </si>
  <si>
    <t>曾苏;刘彦卿;郑小丽;于琴琴;王华;谭付清;蒋惠娣;余露山;</t>
  </si>
  <si>
    <t>延胡索乙素在制备抗顺铂毒性药物中的应用</t>
  </si>
  <si>
    <t>201510630642.4</t>
  </si>
  <si>
    <t>CN106551930B</t>
  </si>
  <si>
    <t>ZD-2017-KY13-1-1586</t>
  </si>
  <si>
    <t>蒋惠娣</t>
  </si>
  <si>
    <t>李丽萍;蒋惠娣;周慧;曾苏;</t>
  </si>
  <si>
    <t>一种增强光热转化效应的核壳金纳米粒</t>
  </si>
  <si>
    <t>201410338357.0</t>
  </si>
  <si>
    <t>CN104147601B</t>
  </si>
  <si>
    <t>ZD-2017-KY13-1-1161</t>
  </si>
  <si>
    <t>游剑</t>
  </si>
  <si>
    <t>游剑;周佳林;胡富强;杜永忠;袁弘;</t>
  </si>
  <si>
    <t>一种穿心莲浓缩脱色过程在线快速检测方法</t>
  </si>
  <si>
    <t>201410611534.8</t>
  </si>
  <si>
    <t>CN104390926B</t>
  </si>
  <si>
    <t>ZD-2017-KY13-1-644</t>
  </si>
  <si>
    <t>吴永江</t>
  </si>
  <si>
    <t>药学院-现代中药研究所</t>
  </si>
  <si>
    <t>金叶;陈佳善;刘雪松;吴永江;陈勇;</t>
  </si>
  <si>
    <t>一种金银花药材多指标快速检测方法</t>
  </si>
  <si>
    <t>201410518813.X</t>
  </si>
  <si>
    <t>2014-10-05</t>
  </si>
  <si>
    <t>CN104237060B</t>
  </si>
  <si>
    <t>ZD-2017-KY13-1-698</t>
  </si>
  <si>
    <t>金叶</t>
  </si>
  <si>
    <t>陈勇,金叶,耿姝,吴永江,刘雪松,韩晓燕;</t>
  </si>
  <si>
    <t>人参二醇皂苷组分的抗精神分裂症医药用途</t>
  </si>
  <si>
    <t>201410436367.8</t>
  </si>
  <si>
    <t>CN104224817B</t>
  </si>
  <si>
    <t>ZD-2017-KY13-1-891</t>
  </si>
  <si>
    <t>连晓媛</t>
  </si>
  <si>
    <t>连晓媛,钱恒,张治针,周广骏;</t>
  </si>
  <si>
    <t>金银花浓缩过程在线实时放行检测方法</t>
  </si>
  <si>
    <t>201510177436.2</t>
  </si>
  <si>
    <t>CN104833651B</t>
  </si>
  <si>
    <t>ZD-2017-KY13-1-1231</t>
  </si>
  <si>
    <t>刘雪松;金叶;陈勇;吴永江;杜文俊;萧伟;王振中;毕宇安;吴建雄;</t>
  </si>
  <si>
    <t>一种丹红注射液双效浓缩过程在线检测方法</t>
  </si>
  <si>
    <t>201410135322.7</t>
  </si>
  <si>
    <t>CN103913433B</t>
  </si>
  <si>
    <t>ZD-2017-KY13-1-786</t>
  </si>
  <si>
    <t>金叶;吴永江;刘雪松;苏晓涛;刘象银;陆世海;刘林军;王臣臣;</t>
  </si>
  <si>
    <t>一种从蒜头果中提取神经酸的方法</t>
  </si>
  <si>
    <t>201510501759.2</t>
  </si>
  <si>
    <t>CN105037133B</t>
  </si>
  <si>
    <t>ZD-2017-KY13-1-1184</t>
  </si>
  <si>
    <t>栾连军;周琴芬;吴永江;谈满良;刘雪松;</t>
  </si>
  <si>
    <t>一种黄芪药材多指标快速检测方法</t>
  </si>
  <si>
    <t>201510217757.0</t>
  </si>
  <si>
    <t>CN104792652B</t>
  </si>
  <si>
    <t>ZD-2017-KY13-1-1163</t>
  </si>
  <si>
    <t>陈勇;耿姝;吴永江;刘雪松;金叶;</t>
  </si>
  <si>
    <t>一种连翘药材多指标同时快速检测方法</t>
  </si>
  <si>
    <t>201410792758.3</t>
  </si>
  <si>
    <t>2014-12-19</t>
  </si>
  <si>
    <t>CN104568822B</t>
  </si>
  <si>
    <t>ZD-2017-KY13-1-1615</t>
  </si>
  <si>
    <t>陈勇;金叶;耿姝;吴永江;刘雪松;韩晓燕;</t>
  </si>
  <si>
    <t>基于接入点稳定度的无线室内定位方法</t>
  </si>
  <si>
    <t>201410127376.9</t>
  </si>
  <si>
    <t>CN103916820B</t>
  </si>
  <si>
    <t>ZD-2017-KY13-1-445</t>
  </si>
  <si>
    <t>王勇超</t>
  </si>
  <si>
    <t>信息技术中心</t>
  </si>
  <si>
    <t>王勇超;沈阳;邢卫;江肖强;徐赵诚;</t>
  </si>
  <si>
    <t>201310173227.1</t>
  </si>
  <si>
    <t>2013-05-13</t>
  </si>
  <si>
    <t>CN103294776B</t>
  </si>
  <si>
    <t>尹建伟</t>
  </si>
  <si>
    <t>尹建伟;姚陶钧;李莹;邓水光;吴健;吴朝晖;</t>
  </si>
  <si>
    <t>基于锚文本上下文和链接分析的主题抓取方法</t>
  </si>
  <si>
    <t>201410128171.2</t>
  </si>
  <si>
    <t>CN103914538B</t>
  </si>
  <si>
    <t>ZD-2017-KY13-1-30</t>
  </si>
  <si>
    <t>郑小林</t>
  </si>
  <si>
    <t>郑小林;陈德人;林臻;郭华;</t>
  </si>
  <si>
    <t>使用标签隐含主题进行图书推荐的方法</t>
  </si>
  <si>
    <t>201410105985.4</t>
  </si>
  <si>
    <t>CN103886067B</t>
  </si>
  <si>
    <t>ZD-2017-KY13-1-670</t>
  </si>
  <si>
    <t>张寅</t>
  </si>
  <si>
    <t>张寅;高成;伊灯;吴江琴;魏宝刚;</t>
  </si>
  <si>
    <t>一种基于运动历史图与R变换的人体行为识别方法</t>
  </si>
  <si>
    <t>201410106957.4</t>
  </si>
  <si>
    <t>2014-03-21</t>
  </si>
  <si>
    <t>CN103886293B</t>
  </si>
  <si>
    <t>ZD-2017-KY13-1-970</t>
  </si>
  <si>
    <t>肖俊</t>
  </si>
  <si>
    <t>肖俊;李潘;庄越挺;</t>
  </si>
  <si>
    <t>一种基于概率单词选择和监督主题模型的文本分类方法</t>
  </si>
  <si>
    <t>201310410657.0</t>
  </si>
  <si>
    <t>2013-09-10</t>
  </si>
  <si>
    <t>CN103473309B</t>
  </si>
  <si>
    <t>ZD-2017-KY13-1-649</t>
  </si>
  <si>
    <t>庄越挺</t>
  </si>
  <si>
    <t>庄越挺;吴飞;高海东;</t>
  </si>
  <si>
    <t>基于最大间隔张量学习的高维多媒体数据分类方法</t>
  </si>
  <si>
    <t>201310410604.9</t>
  </si>
  <si>
    <t>CN103473308B</t>
  </si>
  <si>
    <t>ZD-2017-KY13-1-688</t>
  </si>
  <si>
    <t>张寅;汤斯亮;谭谞;邵健;吴飞;庄越挺;</t>
  </si>
  <si>
    <t>基于隐结构学习的图像摘要生成方法</t>
  </si>
  <si>
    <t>201310410623.1</t>
  </si>
  <si>
    <t>CN103530656B</t>
  </si>
  <si>
    <t>ZD-2017-KY13-1-713</t>
  </si>
  <si>
    <t>汤斯亮</t>
  </si>
  <si>
    <t>汤斯亮;邵健;方晗吟;吴飞;庄越挺;</t>
  </si>
  <si>
    <t>图书交叉阅读方法</t>
  </si>
  <si>
    <t>201310601627.8</t>
  </si>
  <si>
    <t>2013-11-22</t>
  </si>
  <si>
    <t>CN103714118B</t>
  </si>
  <si>
    <t>ZD-2017-KY13-1-645</t>
  </si>
  <si>
    <t>鲁伟明</t>
  </si>
  <si>
    <t>鲁伟明;杨善松;魏宝刚;庄越挺;</t>
  </si>
  <si>
    <t>一种基于图书目录的知识图谱的构建方法</t>
  </si>
  <si>
    <t>201310601668.7</t>
  </si>
  <si>
    <t>CN103729402B</t>
  </si>
  <si>
    <t>ZD-2017-KY13-1-689</t>
  </si>
  <si>
    <t>鲁伟明;张萌;魏宝刚;庄越挺;</t>
  </si>
  <si>
    <t>一种基于草绘图的三维模型检索方法</t>
  </si>
  <si>
    <t>201410074654.9</t>
  </si>
  <si>
    <t>2014-03-03</t>
  </si>
  <si>
    <t>CN103902657B</t>
  </si>
  <si>
    <t>ZD-2017-KY13-1-961</t>
  </si>
  <si>
    <t>肖俊;宋荣;</t>
  </si>
  <si>
    <t>基于光线投射步进补偿的实时烟雾渲染算法</t>
  </si>
  <si>
    <t>201410039593.2</t>
  </si>
  <si>
    <t>CN103886636B</t>
  </si>
  <si>
    <t>ZD-2017-KY13-1-320</t>
  </si>
  <si>
    <t>赵磊</t>
  </si>
  <si>
    <t>张丹;董建峰;张大龙;李盼;赵磊;许端清;</t>
  </si>
  <si>
    <t>一种基于聚类的增量数字图书推荐方法</t>
  </si>
  <si>
    <t>201410090123.9</t>
  </si>
  <si>
    <t>2014-03-13</t>
  </si>
  <si>
    <t>CN103886048B</t>
  </si>
  <si>
    <t>ZD-2017-KY13-1-892</t>
  </si>
  <si>
    <t>张寅;王宇奇;伊灯;庄越挺;魏宝刚;</t>
  </si>
  <si>
    <t>面向流式数据的分布式在线推荐方法</t>
  </si>
  <si>
    <t>201410089697.4</t>
  </si>
  <si>
    <t>CN103886047B</t>
  </si>
  <si>
    <t>ZD-2017-KY13-1-1167</t>
  </si>
  <si>
    <t>张寅;边科;王东辉;魏宝刚;</t>
  </si>
  <si>
    <t>一种基于任务难度与标注者能力的众包标注数据整合方法</t>
  </si>
  <si>
    <t>201410850691.4</t>
  </si>
  <si>
    <t>CN104573359B</t>
  </si>
  <si>
    <t>ZD-2017-KY13-1-1780</t>
  </si>
  <si>
    <t>王东辉</t>
  </si>
  <si>
    <t>王东辉;孙欢;李亚南;蔺越檀;熊逵;黄鹏程;洪高峰;徐灿;梁建增;庄越挺;</t>
  </si>
  <si>
    <t>一种基于本体库内容的SPARQL查询语句生成系统</t>
  </si>
  <si>
    <t>201410852126.1</t>
  </si>
  <si>
    <t>CN104572970B</t>
  </si>
  <si>
    <t>ZD-2017-KY13-1-1826</t>
  </si>
  <si>
    <t>王东辉;熊逵;李亚南;蔺越檀;孙欢;黄鹏程;洪高峰;徐灿;梁建增;庄越挺;</t>
  </si>
  <si>
    <t>一种基于标签的图书搜索方法</t>
  </si>
  <si>
    <t>201510035855.2</t>
  </si>
  <si>
    <t>CN104537116B</t>
  </si>
  <si>
    <t>ZD-2017-KY13-1-1368</t>
  </si>
  <si>
    <t>张寅;张鹏;</t>
  </si>
  <si>
    <t>一种基于多视图哈希的图书推荐方法</t>
  </si>
  <si>
    <t>201510065111.5</t>
  </si>
  <si>
    <t>CN104679835B</t>
  </si>
  <si>
    <t>ZD-2017-KY13-1-1330</t>
  </si>
  <si>
    <t>张寅;魏宝刚;洪鑫;</t>
  </si>
  <si>
    <t>一种二三维结合的动画生成方法</t>
  </si>
  <si>
    <t>201410805149.7</t>
  </si>
  <si>
    <t>CN104599305B</t>
  </si>
  <si>
    <t>ZD-2017-KY13-1-1206</t>
  </si>
  <si>
    <t>耿卫东</t>
  </si>
  <si>
    <t>耿卫东;金秉文;</t>
  </si>
  <si>
    <t>一种基于长方体的Kinect深度相机的内参标定方法</t>
  </si>
  <si>
    <t>201410642053.3</t>
  </si>
  <si>
    <t>CN104376558B</t>
  </si>
  <si>
    <t>ZD-2017-KY13-1-648</t>
  </si>
  <si>
    <t>耿卫东;金秉文;雷昊;</t>
  </si>
  <si>
    <t>基于GPU的大规模落叶实时渲染方法</t>
  </si>
  <si>
    <t>201510128634.X</t>
  </si>
  <si>
    <t>CN104778737B</t>
  </si>
  <si>
    <t>ZD-2017-KY13-1-1323</t>
  </si>
  <si>
    <t>童若锋</t>
  </si>
  <si>
    <t>童若锋;钱景晔;</t>
  </si>
  <si>
    <t>一种非结构化数据多存储系统中同步数据的方法</t>
  </si>
  <si>
    <t>201510137871.2</t>
  </si>
  <si>
    <t>CN104778225B</t>
  </si>
  <si>
    <t>ZD-2017-KY13-1-1657</t>
  </si>
  <si>
    <t>鲁伟明;蒋静远;魏宝刚;庄越挺;</t>
  </si>
  <si>
    <t>一种基于LDA和VSM的中草药相似文献的推荐方法</t>
  </si>
  <si>
    <t>201410046769.7</t>
  </si>
  <si>
    <t>2014-02-11</t>
  </si>
  <si>
    <t>CN103823848B</t>
  </si>
  <si>
    <t>ZD-2017-KY13-1-1701</t>
  </si>
  <si>
    <t>张引;魏宝刚;庄越挺;凌超;申晨;张月娇;</t>
  </si>
  <si>
    <t>基于近邻传播模型从图书目录中学习层次结构的方法</t>
  </si>
  <si>
    <t>201510050439.X</t>
  </si>
  <si>
    <t>CN104699666B</t>
  </si>
  <si>
    <t>ZD-2017-KY13-1-1451</t>
  </si>
  <si>
    <t>鲁伟明;李戈;吴江琴;庄越挺;</t>
  </si>
  <si>
    <t>201410531086.0</t>
  </si>
  <si>
    <t>CN104346440B</t>
  </si>
  <si>
    <t>ZD-2017-KY13-1-1098</t>
  </si>
  <si>
    <t>吴飞</t>
  </si>
  <si>
    <t>汤斯亮;吴飞;余宙;邵健;庄越挺;</t>
  </si>
  <si>
    <t>201410531101.1</t>
  </si>
  <si>
    <t>CN104317834B</t>
  </si>
  <si>
    <t>ZD-2017-KY13-1-1401</t>
  </si>
  <si>
    <t>吴飞;鲁伟明;卢鑫炎;王东辉;汤斯亮;邵健;庄越挺;</t>
  </si>
  <si>
    <t xml:space="preserve">201410766559.5 </t>
  </si>
  <si>
    <t>ZD-2017-KY13-1-1454</t>
  </si>
  <si>
    <t>汤斯亮;邵健;王翰琪;吴飞;庄越挺;</t>
  </si>
  <si>
    <t>201410532057.6</t>
  </si>
  <si>
    <t>CN104317837B</t>
  </si>
  <si>
    <t>ZD-2017-KY13-1-1100</t>
  </si>
  <si>
    <t>庄越挺;吴飞;李玺;王彦斐;宋骏;</t>
  </si>
  <si>
    <t>201410532084.3</t>
  </si>
  <si>
    <t>CN104317838B</t>
  </si>
  <si>
    <t>ZD-2017-KY13-1-1050</t>
  </si>
  <si>
    <t>汤斯亮;邵健;余宙;吴飞;庄越挺;</t>
  </si>
  <si>
    <t>201410593006.4</t>
  </si>
  <si>
    <t>CN104346450B</t>
  </si>
  <si>
    <t>ZD-2017-KY13-1-1099</t>
  </si>
  <si>
    <t>吴飞;李玺;蒋忻洋;汤斯亮;邵健;庄越挺;</t>
  </si>
  <si>
    <t>一种基于像体重建的焦点堆栈照片合成方法</t>
  </si>
  <si>
    <t>201510312159.1</t>
  </si>
  <si>
    <t>CN104952048B</t>
  </si>
  <si>
    <t>ZD-2017-KY13-1-1924</t>
  </si>
  <si>
    <t>刁常宇</t>
  </si>
  <si>
    <t>曾涛;刁常宇;邢卫;鲁东明;</t>
  </si>
  <si>
    <t>一种基于NUMA架构的虚拟机内存访问监测方法</t>
  </si>
  <si>
    <t>201410447091.3</t>
  </si>
  <si>
    <t>CN104281532B</t>
  </si>
  <si>
    <t>ZD-2017-KY13-1-403</t>
  </si>
  <si>
    <t>黄步添;陈建海;何钦铭;左起同;徐得景;刘振广;</t>
  </si>
  <si>
    <t>计算机科学与技术学院-系统结构与网络安全研究所</t>
  </si>
  <si>
    <t>一种基于虚拟化下NUMA节点内存QoS的调节方法及装置</t>
  </si>
  <si>
    <t>201410017344.3</t>
  </si>
  <si>
    <t>CN103823714B</t>
  </si>
  <si>
    <t>ZD-2017-KY13-1-437</t>
  </si>
  <si>
    <t>黄步添;陈建海;何钦铭;左起同;周慧娟;徐得景;</t>
  </si>
  <si>
    <t>一种基于内存访问热度的大内存页整合方法</t>
  </si>
  <si>
    <t>201510431307.1</t>
  </si>
  <si>
    <t>CN105022696B</t>
  </si>
  <si>
    <t>ZD-2017-KY13-1-1953</t>
  </si>
  <si>
    <t>杨策;王备;陈建海;吴双;何钦铭;程雨夏;</t>
  </si>
  <si>
    <t>一种基于内存页位图变更的大内存页整合方法</t>
  </si>
  <si>
    <t>201510431238.4</t>
  </si>
  <si>
    <t>CN105095099B</t>
  </si>
  <si>
    <t>ZD-2017-KY13-1-1954</t>
  </si>
  <si>
    <t>王备;杨策;陈建海;程雨夏;何钦铭;吴双;</t>
  </si>
  <si>
    <t>基于社交网络的服务推荐方法</t>
  </si>
  <si>
    <t>201310142104.1</t>
  </si>
  <si>
    <t>2013-04-22</t>
  </si>
  <si>
    <t>CN104111959B</t>
  </si>
  <si>
    <t>ZD-2017-KY13-1-130</t>
  </si>
  <si>
    <t>吴朝晖</t>
  </si>
  <si>
    <t>邓水光;唐伟通;樊劲松;尹建伟;吴健;李莹;吴朝晖;</t>
  </si>
  <si>
    <t>基于LDA主题模型的中医药数据挖掘方法</t>
  </si>
  <si>
    <t>201310276021.1</t>
  </si>
  <si>
    <t>2013-07-01</t>
  </si>
  <si>
    <t>CN103365978B</t>
  </si>
  <si>
    <t>ZD-2017-KY13-1-122</t>
  </si>
  <si>
    <t>姜晓红;严海明;商任翔;吴朝晖;陈英芝;</t>
  </si>
  <si>
    <t>一种基于非负矩阵临近的拉曼光谱图像解混方法</t>
  </si>
  <si>
    <t>201410693081.8</t>
  </si>
  <si>
    <t>CN104408723B</t>
  </si>
  <si>
    <t>ZD-2017-KY13-1-413</t>
  </si>
  <si>
    <t>邓水光;徐亦飞;尹建伟;李莹;吴健;吴朝晖;</t>
  </si>
  <si>
    <t>一种港口集装箱吞吐量的计算方法</t>
  </si>
  <si>
    <t>201410465326.1</t>
  </si>
  <si>
    <t>CN104240062B</t>
  </si>
  <si>
    <t>ZD-2017-KY13-1-434</t>
  </si>
  <si>
    <t>潘纲</t>
  </si>
  <si>
    <t>潘纲;陈龙彪;张大庆;王乐业;李石坚;盛尊阔;丁必为;</t>
  </si>
  <si>
    <t>一种基于蓝牙信号强度的物件寻找方法</t>
  </si>
  <si>
    <t>201410542540.2</t>
  </si>
  <si>
    <t>CN104320751B</t>
  </si>
  <si>
    <t>ZD-2017-KY13-1-1793</t>
  </si>
  <si>
    <t>李石坚;叶豪;陈展;陆德健;叶振宇;潘纲;吴朝晖;</t>
  </si>
  <si>
    <t>一种基于图像处理的多信号灯识别方法</t>
  </si>
  <si>
    <t>201410692728.5</t>
  </si>
  <si>
    <t>CN104408424B</t>
  </si>
  <si>
    <t>ZD-2017-KY13-1-1794</t>
  </si>
  <si>
    <t>杨国青;李红;吴晨;逄伟;吴朝晖;</t>
  </si>
  <si>
    <t>一种带有透气窗的电动汽车</t>
  </si>
  <si>
    <t>201410691846.4</t>
  </si>
  <si>
    <t>CN104477012B</t>
  </si>
  <si>
    <t>ZD-2017-KY13-1-268</t>
  </si>
  <si>
    <t>杨国青;李红;张正峰;吴朝晖;</t>
  </si>
  <si>
    <t>一种自动跟踪人体的转向装置</t>
  </si>
  <si>
    <t>201410541078.4</t>
  </si>
  <si>
    <t>CN104375515B</t>
  </si>
  <si>
    <t>ZD-2017-KY13-1-226</t>
  </si>
  <si>
    <t>杨莹春</t>
  </si>
  <si>
    <t>李石坚;区杰炫;杨伟南;陈元瀛;叶振宇;潘纲;吴朝晖;</t>
  </si>
  <si>
    <t>一种针对多业务的标准化数据面动态重构方法</t>
  </si>
  <si>
    <t>201310743198.8</t>
  </si>
  <si>
    <t>CN103731307B</t>
  </si>
  <si>
    <t>ZD-2017-KY13-1-1240</t>
  </si>
  <si>
    <t>吴春明</t>
  </si>
  <si>
    <t>吴春明;潘戈;周伯阳;滕超;王滨;高文;</t>
  </si>
  <si>
    <t>动物机器人系统的语音导航系统及方法</t>
  </si>
  <si>
    <t>201310517773.2</t>
  </si>
  <si>
    <t>2013-10-28</t>
  </si>
  <si>
    <t>CN103593048B</t>
  </si>
  <si>
    <t>ZD-2017-KY13-1-235</t>
  </si>
  <si>
    <t>吴朝晖;杨莹春;夏兵朝;郑能干;潘纲;郑筱祥;</t>
  </si>
  <si>
    <t>一种基于深度学习的遥感影像自动标注方法</t>
  </si>
  <si>
    <t>201410039584.3</t>
  </si>
  <si>
    <t>CN103823845B</t>
  </si>
  <si>
    <t>ZD-2017-KY13-1-221</t>
  </si>
  <si>
    <t>陈华钧</t>
  </si>
  <si>
    <t>陈华钧;黄梅龙;江琳;陶金火;杨建华;郑国轴;吴朝晖;</t>
  </si>
  <si>
    <t>基于云存储系统的遥感数据发布方法</t>
  </si>
  <si>
    <t>201410040809.7</t>
  </si>
  <si>
    <t>CN103812934B</t>
  </si>
  <si>
    <t>ZD-2017-KY13-1-321</t>
  </si>
  <si>
    <t>吴朝晖;刘娜;陶金火;陈华钧;杨建华;郑国轴;</t>
  </si>
  <si>
    <t>一种基于项目的混合显性隐性反馈的协同过滤推荐的方法</t>
  </si>
  <si>
    <t>201310738030.8</t>
  </si>
  <si>
    <t>2013-12-27</t>
  </si>
  <si>
    <t>CN103745100B</t>
  </si>
  <si>
    <t>ZD-2017-KY13-1-252</t>
  </si>
  <si>
    <t>尹建伟;张宗禹;李莹;邓水光;吴朝晖;吴建;</t>
  </si>
  <si>
    <t>具有过滤功能的CAN转以太网网关及基于该网关的数据传输方法</t>
  </si>
  <si>
    <t>201410051646.2</t>
  </si>
  <si>
    <t>2014-02-14</t>
  </si>
  <si>
    <t>CN103812765B</t>
  </si>
  <si>
    <t>ZD-2017-KY13-1-234</t>
  </si>
  <si>
    <t>李红;杨国青;叶晗;吴朝晖;</t>
  </si>
  <si>
    <t>基于自然语言处理的空间信息检索方法</t>
  </si>
  <si>
    <t>201410059272.9</t>
  </si>
  <si>
    <t>CN103823857B</t>
  </si>
  <si>
    <t>ZD-2017-KY13-1-200</t>
  </si>
  <si>
    <t>吴朝晖;高啸;柳云超;陈华钧;郑国轴;杨建华;</t>
  </si>
  <si>
    <t>基于语义模板的遥感元数据集成方法</t>
  </si>
  <si>
    <t>201410064965.7</t>
  </si>
  <si>
    <t>CN103838837B</t>
  </si>
  <si>
    <t>ZD-2017-KY13-1-1789</t>
  </si>
  <si>
    <t>陶金火;欧阳宇彤;郑国轴;陈华钧;吴朝晖;</t>
  </si>
  <si>
    <t>空间数据库的访问控制方法</t>
  </si>
  <si>
    <t>201410067662.0</t>
  </si>
  <si>
    <t>2014-02-26</t>
  </si>
  <si>
    <t>CN103870548B</t>
  </si>
  <si>
    <t>ZD-2017-KY13-1-266</t>
  </si>
  <si>
    <t>吴朝晖;梁杰超;刘娜;陈华钧;郑国轴;杨建华;</t>
  </si>
  <si>
    <t>一种数据库同步中实现数据缓存的方法</t>
  </si>
  <si>
    <t>201410108047.X</t>
  </si>
  <si>
    <t>CN103942259B</t>
  </si>
  <si>
    <t>ZD-2017-KY13-1-2180</t>
  </si>
  <si>
    <t>尹建伟;陈杨;李莹;邓水光;吴健;吴朝晖;</t>
  </si>
  <si>
    <t>服务组合的检索方法</t>
  </si>
  <si>
    <t>201410070573.1</t>
  </si>
  <si>
    <t>2014-02-28</t>
  </si>
  <si>
    <t>CN103823875B</t>
  </si>
  <si>
    <t>ZD-2017-KY13-1-123</t>
  </si>
  <si>
    <t>李莹;张加省;尹建伟;邓水光;吴健;吴朝晖;</t>
  </si>
  <si>
    <t>面向虚拟机的CPU温度预测方法及装置</t>
  </si>
  <si>
    <t>201310720174.0</t>
  </si>
  <si>
    <t>2013-12-23</t>
  </si>
  <si>
    <t>CN103677184B</t>
  </si>
  <si>
    <t>ZD-2017-KY13-1-121</t>
  </si>
  <si>
    <t>吴朝晖;李翔;姜晓红;陈英芝;</t>
  </si>
  <si>
    <t>基于服务邻域的Web Service服务质量预测方法</t>
  </si>
  <si>
    <t>201310606303.3</t>
  </si>
  <si>
    <t>2013-11-25</t>
  </si>
  <si>
    <t>CN103684850B</t>
  </si>
  <si>
    <t>ZD-2017-KY13-1-136</t>
  </si>
  <si>
    <t>尹建伟;徐悦甡;李莹;邓水光;吴朝晖;</t>
  </si>
  <si>
    <t>一种预测流表项的最优超时时间的方法</t>
  </si>
  <si>
    <t>201410086549.7</t>
  </si>
  <si>
    <t>2014-03-11</t>
  </si>
  <si>
    <t>CN103888313B</t>
  </si>
  <si>
    <t>ZD-2017-KY13-1-921</t>
  </si>
  <si>
    <t>吴春明;赵珊珊;周伯阳;</t>
  </si>
  <si>
    <t>一种GMF图形编辑器创建有向图的自动布局方法</t>
  </si>
  <si>
    <t>201310443605.3</t>
  </si>
  <si>
    <t>2013-09-26</t>
  </si>
  <si>
    <t>ZD-2017-KY13-1-1992</t>
  </si>
  <si>
    <t>李红;杨国青;陈坤;郭徐;雷健;吴朝晖;</t>
  </si>
  <si>
    <t>眼底图像的动静脉视网膜血管分割方法</t>
  </si>
  <si>
    <t>201410851671.9</t>
  </si>
  <si>
    <t>CN104537669B</t>
  </si>
  <si>
    <t>ZD-2017-KY13-1-1897</t>
  </si>
  <si>
    <t>吴健;黎罗河;邓水光;李莹;尹建伟;吴朝晖;</t>
  </si>
  <si>
    <t>一种医保卡异常使用的检测方法和检测系统</t>
  </si>
  <si>
    <t>201410855153.4</t>
  </si>
  <si>
    <t>CN104537764B</t>
  </si>
  <si>
    <t>ZD-2017-KY13-1-124</t>
  </si>
  <si>
    <t>吴健;叶刚峰;邓水光;李莹;尹建伟;吴朝晖;</t>
  </si>
  <si>
    <t>一种利用手机进行辅助云台远程控制的方法</t>
  </si>
  <si>
    <t>201410423674.2</t>
  </si>
  <si>
    <t>CN104238582B</t>
  </si>
  <si>
    <t>ZD-2017-KY13-1-787</t>
  </si>
  <si>
    <t>陈奇</t>
  </si>
  <si>
    <t>王志鹏,陈奇;</t>
  </si>
  <si>
    <t>一种基于移动平台进行道路边缘识别的方法及装置</t>
  </si>
  <si>
    <t>201310351847.X</t>
  </si>
  <si>
    <t>2013-08-14</t>
  </si>
  <si>
    <t>CN103400150B</t>
  </si>
  <si>
    <t>ZD-2017-KY13-1-2013</t>
  </si>
  <si>
    <t>杨国青;李红;逄伟;刘健全;高辉;吴朝晖;</t>
  </si>
  <si>
    <t>一种基于日志的异构数据库同步系统中双向同步数据循环的解决方法</t>
  </si>
  <si>
    <t>201410131529.7</t>
  </si>
  <si>
    <t>CN103970833B</t>
  </si>
  <si>
    <t>ZD-2017-KY13-1-1790</t>
  </si>
  <si>
    <t>李红;杨国青;金曦;刘子阳;吴朝晖;</t>
  </si>
  <si>
    <t>一种基于文件语义和系统实时状态的冗余数据去重方法</t>
  </si>
  <si>
    <t>201510435945.0</t>
  </si>
  <si>
    <t>ZD-2017-KY13-1-1939</t>
  </si>
  <si>
    <t>尹建伟;唐彦;邓水光;李莹;吴健;吴朝晖;</t>
  </si>
  <si>
    <t>一种基于黑森正则约束与A优化的非负图像数据降维方法</t>
  </si>
  <si>
    <t>201510293897.6</t>
  </si>
  <si>
    <t>CN104951651B</t>
  </si>
  <si>
    <t>ZD-2017-KY13-1-1797</t>
  </si>
  <si>
    <t>刘海风;杨根茂;杨政;吴朝晖;</t>
  </si>
  <si>
    <t>一种基于欧氏空间的车辆汇聚预测方法</t>
  </si>
  <si>
    <t>201510310640.7</t>
  </si>
  <si>
    <t>CN104952248B</t>
  </si>
  <si>
    <t>ZD-2017-KY13-1-1830</t>
  </si>
  <si>
    <t>王总辉</t>
  </si>
  <si>
    <t>王总辉;陈文智;潘俊良;李川;</t>
  </si>
  <si>
    <t>一种基于交换机负载的域内负载均衡方法</t>
  </si>
  <si>
    <t>201510223290.0</t>
  </si>
  <si>
    <t>CN104883321B</t>
  </si>
  <si>
    <t>ZD-2017-KY13-1-1711</t>
  </si>
  <si>
    <t>吴春明;鲁昕佳;高文;周海峰;</t>
  </si>
  <si>
    <t>数据中心的节能调度方法</t>
  </si>
  <si>
    <t>201410315312.1</t>
  </si>
  <si>
    <t>CN104142850B</t>
  </si>
  <si>
    <t>ZD-2017-KY13-1-2148</t>
  </si>
  <si>
    <t>吴朝晖;李翔;姜晓红;陈英芝;毛宇;</t>
  </si>
  <si>
    <t>具有QoS关联关系的服务选择方法</t>
  </si>
  <si>
    <t>201410183917.X</t>
  </si>
  <si>
    <t>ZD-2017-KY13-1-2145</t>
  </si>
  <si>
    <t>邓水光;吴洪越;向正哲;李莹;吴健;尹建伟;吴朝晖;</t>
  </si>
  <si>
    <t>网络服务代理方法</t>
  </si>
  <si>
    <t>201410085224.7</t>
  </si>
  <si>
    <t>2014-03-10</t>
  </si>
  <si>
    <t>ZD-2017-KY13-1-129</t>
  </si>
  <si>
    <t>李莹;张世鑫;尹建伟;方伟杰;邓水光;吴朝晖;吴健;</t>
  </si>
  <si>
    <t>一种基于微架构感知的虚拟机调度多策略选择方法</t>
  </si>
  <si>
    <t>201410176035.0</t>
  </si>
  <si>
    <t>2014-04-28</t>
  </si>
  <si>
    <t>CN103955397B</t>
  </si>
  <si>
    <t>ZD-2017-KY13-1-262</t>
  </si>
  <si>
    <t>王总辉;程雨夏;陈文智;俞新杰;金睿;</t>
  </si>
  <si>
    <t>一种基于处理器性能监控的虚拟机共生调度方法</t>
  </si>
  <si>
    <t>201410176123.0</t>
  </si>
  <si>
    <t>CN103955398B</t>
  </si>
  <si>
    <t>ZD-2017-KY13-1-241</t>
  </si>
  <si>
    <t>陈文智</t>
  </si>
  <si>
    <t>陈文智;程雨夏;王总辉;俞新杰;金睿;</t>
  </si>
  <si>
    <t>一种基于二维地理位置信息的数据集分片方法</t>
  </si>
  <si>
    <t>201410403157.9</t>
  </si>
  <si>
    <t>CN104199860B</t>
  </si>
  <si>
    <t>ZD-2017-KY13-1-345</t>
  </si>
  <si>
    <t>吴朝晖;刘娜;陈华钧;郑国轴;</t>
  </si>
  <si>
    <t>一种块式分布式文件系统的文件安全控制方法</t>
  </si>
  <si>
    <t>201410423924.2</t>
  </si>
  <si>
    <t>CN104219232B</t>
  </si>
  <si>
    <t>ZD-2017-KY13-1-346</t>
  </si>
  <si>
    <t>郑国轴;林久对;陈华钧;吴朝晖;</t>
  </si>
  <si>
    <t>一种带加速节点的片上网络的优化整体的任务映射方法</t>
  </si>
  <si>
    <t>201410103588.3</t>
  </si>
  <si>
    <t>CN103885842B</t>
  </si>
  <si>
    <t>ZD-2017-KY13-1-1467</t>
  </si>
  <si>
    <t>陈天洲</t>
  </si>
  <si>
    <t>袁明敏;邵景程;孟静磊;李颂元;潘平;傅唯威;陈天洲;刘莉;施青松;</t>
  </si>
  <si>
    <t>一种数据容错的多线程投机方法</t>
  </si>
  <si>
    <t>201410111160.3</t>
  </si>
  <si>
    <t>2014-03-24</t>
  </si>
  <si>
    <t>CN103942096B</t>
  </si>
  <si>
    <t>ZD-2017-KY13-1-1134</t>
  </si>
  <si>
    <t>孟静磊;潘平;袁明敏;李颂元;邵景程;马建良;俞立呈;陈天洲;刘莉;施青松;</t>
  </si>
  <si>
    <t>一种灵活可扩展且安全的域间拓扑发现方法</t>
  </si>
  <si>
    <t>201410023762.3</t>
  </si>
  <si>
    <t>2014-01-18</t>
  </si>
  <si>
    <t>CN103825825B</t>
  </si>
  <si>
    <t>ZD-2017-KY13-1-709</t>
  </si>
  <si>
    <t>一种保护web应用安全的网站结构拟态方法</t>
  </si>
  <si>
    <t>201510355582.X</t>
  </si>
  <si>
    <t>CN104951711B</t>
  </si>
  <si>
    <t>ZD-2017-KY13-1-1509</t>
  </si>
  <si>
    <t>吴春明;申旺强;高文;</t>
  </si>
  <si>
    <t>一种保护web应用安全的诱骗方法</t>
  </si>
  <si>
    <t>201510418677.1</t>
  </si>
  <si>
    <t>CN104967628B</t>
  </si>
  <si>
    <t>ZD-2017-KY13-1-1651</t>
  </si>
  <si>
    <t>一种云端数据库中敏感信息随机化拟态方法</t>
  </si>
  <si>
    <t>201510434350.3</t>
  </si>
  <si>
    <t>CN104966032B</t>
  </si>
  <si>
    <t>ZD-2017-KY13-1-1721</t>
  </si>
  <si>
    <t>吴春明;邢骏驰;</t>
  </si>
  <si>
    <t>一种汽车制动能量回收装置及其分段控制方法</t>
  </si>
  <si>
    <t>201510111928.1</t>
  </si>
  <si>
    <t>CN104648165B</t>
  </si>
  <si>
    <t>ZD-2017-KY13-1-48</t>
  </si>
  <si>
    <t>吴锋;黄智奇;李红;毛子通;吴朝晖;</t>
  </si>
  <si>
    <t>基于能量模型的图像语义标注方法</t>
  </si>
  <si>
    <t>201410231435.7</t>
  </si>
  <si>
    <t>CN104077352B</t>
  </si>
  <si>
    <t>ZD-2017-KY13-1-507</t>
  </si>
  <si>
    <t>姚敏;赖盛章;李昌英;吴朝晖;</t>
  </si>
  <si>
    <t>一种基于无限高斯混合模型的高光谱图像解混方法</t>
  </si>
  <si>
    <t>201410266799.9</t>
  </si>
  <si>
    <t>CN104008574B</t>
  </si>
  <si>
    <t>ZD-2017-KY13-1-187</t>
  </si>
  <si>
    <t>邓水光;徐亦飞;李莹;吴健;尹建伟;吴朝晖;</t>
  </si>
  <si>
    <t>一种基于GMM Token配比相似度校正得分的说话人识别方法</t>
  </si>
  <si>
    <t>201410464562.1</t>
  </si>
  <si>
    <t>CN104240706B</t>
  </si>
  <si>
    <t>ZD-2017-KY13-1-1792</t>
  </si>
  <si>
    <t>杨莹春;吴朝晖;邓立才;</t>
  </si>
  <si>
    <t>一种支持可穿戴设备间数据与服务的协同方法</t>
  </si>
  <si>
    <t>201410459643.2</t>
  </si>
  <si>
    <t>CN104243573B</t>
  </si>
  <si>
    <t>ZD-2017-KY13-1-489</t>
  </si>
  <si>
    <t>潘纲;王淑刚;丁扬;李石坚;吴朝晖;</t>
  </si>
  <si>
    <t>一种简单有效的短语语音识别方法</t>
  </si>
  <si>
    <t>201410462400.4</t>
  </si>
  <si>
    <t>CN104240699B</t>
  </si>
  <si>
    <t>ZD-2017-KY13-1-347</t>
  </si>
  <si>
    <t>基于单Linux内核的多Android系统共享输入显示设备的方法</t>
  </si>
  <si>
    <t>201310537870.8</t>
  </si>
  <si>
    <t>2013-11-04</t>
  </si>
  <si>
    <t>CN103593185B</t>
  </si>
  <si>
    <t>ZD-2017-KY13-1-260</t>
  </si>
  <si>
    <t>王总辉;孙伟杰;徐磊;李川;李国玺;</t>
  </si>
  <si>
    <t>一种基于摄影构图规则的留念照人像站位推荐方法</t>
  </si>
  <si>
    <t>201410389510.2</t>
  </si>
  <si>
    <t>CN104182970B</t>
  </si>
  <si>
    <t>ZD-2017-KY13-1-781</t>
  </si>
  <si>
    <t>宋明黎</t>
  </si>
  <si>
    <t>陈纯;王银廷;宋明黎;周星辰;阮莹;卜佳俊;</t>
  </si>
  <si>
    <t>基于倒排索引的时间序列相似性查询方法</t>
  </si>
  <si>
    <t>201410344607.1</t>
  </si>
  <si>
    <t>CN104182460B</t>
  </si>
  <si>
    <t>ZD-2017-KY13-1-1127</t>
  </si>
  <si>
    <t>孙建伶</t>
  </si>
  <si>
    <t>孙建伶;陈岭;蔡青林;马骄阳;</t>
  </si>
  <si>
    <t>基于维度标签的搜索结果多维度导航方法</t>
  </si>
  <si>
    <t>201410447174.2</t>
  </si>
  <si>
    <t>CN104281648B</t>
  </si>
  <si>
    <t>ZD-2017-KY13-1-340</t>
  </si>
  <si>
    <t>陈岭</t>
  </si>
  <si>
    <t>陈岭;钱坤;</t>
  </si>
  <si>
    <t>一种用于分布式文件系统中大数据查询的调度方法</t>
  </si>
  <si>
    <t>201410670696.9</t>
  </si>
  <si>
    <t>CN104408106B</t>
  </si>
  <si>
    <t>ZD-2017-KY13-1-494</t>
  </si>
  <si>
    <t>陈岭;赵宇亮;</t>
  </si>
  <si>
    <t>一种基于动态摘要技术的微博流信息提取方法</t>
  </si>
  <si>
    <t>201310688854.9</t>
  </si>
  <si>
    <t>CN103699611B</t>
  </si>
  <si>
    <t>ZD-2017-KY13-1-778</t>
  </si>
  <si>
    <t>陈珂</t>
  </si>
  <si>
    <t>胡天磊;寿黎但;陈珂;陈刚;王振华;</t>
  </si>
  <si>
    <t>融合运动和生理传感数据的日常活动识别方法</t>
  </si>
  <si>
    <t>201410135953.9</t>
  </si>
  <si>
    <t>CN103970271B</t>
  </si>
  <si>
    <t>ZD-2017-KY13-1-462</t>
  </si>
  <si>
    <t>陈岭;郭浩东;范长军;</t>
  </si>
  <si>
    <t>一种分布式网络信息结构化处理方法</t>
  </si>
  <si>
    <t>201410840847.0</t>
  </si>
  <si>
    <t>CN104598536B</t>
  </si>
  <si>
    <t>ZD-2017-KY13-1-1432</t>
  </si>
  <si>
    <t>伍赛</t>
  </si>
  <si>
    <t>常鹏飞;伍赛;陈珂;寿黎但;陈刚;</t>
  </si>
  <si>
    <t>一种视频帧中重影时间戳的识别方法</t>
  </si>
  <si>
    <t>201410123871.2</t>
  </si>
  <si>
    <t>CN103905745B</t>
  </si>
  <si>
    <t>ZD-2017-KY13-1-793</t>
  </si>
  <si>
    <t>陈纯;卜佳俊;魏朝;宋明黎;周星辰;</t>
  </si>
  <si>
    <t>基于集合选择的分布式信息检索方法</t>
  </si>
  <si>
    <t>201410120437.9</t>
  </si>
  <si>
    <t>2014-03-27</t>
  </si>
  <si>
    <t>CN104050235B</t>
  </si>
  <si>
    <t>ZD-2017-KY13-1-308</t>
  </si>
  <si>
    <t>陈岭;何旭峰;</t>
  </si>
  <si>
    <t>基于shapelet特征的加速度传感器放置无关化运动识别方法</t>
  </si>
  <si>
    <t>201410119897.X</t>
  </si>
  <si>
    <t>CN104020845B</t>
  </si>
  <si>
    <t>ZD-2017-KY13-1-322</t>
  </si>
  <si>
    <t>陈岭;侯仓健;</t>
  </si>
  <si>
    <t>基于数据量的查询连接方法</t>
  </si>
  <si>
    <t>201410124531.1</t>
  </si>
  <si>
    <t>CN103927346B</t>
  </si>
  <si>
    <t>ZD-2017-KY13-1-323</t>
  </si>
  <si>
    <t>陈岭;周强;</t>
  </si>
  <si>
    <t>基于商品评论文档集的概念层次创建方法</t>
  </si>
  <si>
    <t>201310754874.1</t>
  </si>
  <si>
    <t>CN103761264B</t>
  </si>
  <si>
    <t>ZD-2017-KY13-1-225</t>
  </si>
  <si>
    <t>陈岭;涂鼎;</t>
  </si>
  <si>
    <t>一种基于路网反空间关键字查询的最佳选址方法</t>
  </si>
  <si>
    <t>201410568900.6</t>
  </si>
  <si>
    <t>CN104346444B</t>
  </si>
  <si>
    <t>ZD-2017-KY13-1-1973</t>
  </si>
  <si>
    <t>高云君</t>
  </si>
  <si>
    <t>高云君;秦旭;赵靖文;</t>
  </si>
  <si>
    <t>基于路网连续聚合最近邻查询的最佳消费者实时查找方法</t>
  </si>
  <si>
    <t>201410690454.6</t>
  </si>
  <si>
    <t>CN104408117B</t>
  </si>
  <si>
    <t>ZD-2017-KY13-1-1977</t>
  </si>
  <si>
    <t>高云君;牟黎;柳晴;</t>
  </si>
  <si>
    <t>一种基于网页模板的网站内容无障碍检测方法</t>
  </si>
  <si>
    <t>201410028740.6</t>
  </si>
  <si>
    <t>CN103838823B</t>
  </si>
  <si>
    <t>ZD-2017-KY13-1-149</t>
  </si>
  <si>
    <t>王灿;李凯;周宇;卜佳俊;陈纯;</t>
  </si>
  <si>
    <t>基于组稀疏低秩表达的语音信号增强方法</t>
  </si>
  <si>
    <t>201310439143.8</t>
  </si>
  <si>
    <t>2013-09-24</t>
  </si>
  <si>
    <t>CN103559886B</t>
  </si>
  <si>
    <t>ZD-2017-KY13-1-153</t>
  </si>
  <si>
    <t>王灿;王哲;李平;卜佳俊;陈纯;何占盈;</t>
  </si>
  <si>
    <t>一种基于多核典型相关分析的视频检索方法</t>
  </si>
  <si>
    <t>201310438216.1</t>
  </si>
  <si>
    <t>2013-09-23</t>
  </si>
  <si>
    <t>CN103559196B</t>
  </si>
  <si>
    <t>ZD-2017-KY13-1-148</t>
  </si>
  <si>
    <t>王灿;王哲;金家禾;卜佳俊;陈纯;何占盈;</t>
  </si>
  <si>
    <t>一种追踪用户兴趣变化的电子商务推荐方法</t>
  </si>
  <si>
    <t>201310487867.X</t>
  </si>
  <si>
    <t>2013-10-17</t>
  </si>
  <si>
    <t>CN103617540B</t>
  </si>
  <si>
    <t>ZD-2017-KY13-1-141</t>
  </si>
  <si>
    <t>卜佳俊;王学庆;李平;陈纯;孙仲浩;</t>
  </si>
  <si>
    <t>一种基于反向轮廓带的商品推荐方法</t>
  </si>
  <si>
    <t>201410007211.8</t>
  </si>
  <si>
    <t>CN103778194B</t>
  </si>
  <si>
    <t>ZD-2017-KY13-1-143</t>
  </si>
  <si>
    <t>高云君;柳晴;陈璐;苗晓晔;赵靖文;牟黎;</t>
  </si>
  <si>
    <t>一种空间数据库中排序反向轮廓查询方法</t>
  </si>
  <si>
    <t>201410007280.9</t>
  </si>
  <si>
    <t>CN103778195B</t>
  </si>
  <si>
    <t>ZD-2017-KY13-1-144</t>
  </si>
  <si>
    <t>高云君;柳晴;陈璐;苗晓晔;赵靖文;李信晗;</t>
  </si>
  <si>
    <t>一种基于双色反最近邻查询的最优选址方法</t>
  </si>
  <si>
    <t>201410007605.3</t>
  </si>
  <si>
    <t>CN103778196B</t>
  </si>
  <si>
    <t>ZD-2017-KY13-1-142</t>
  </si>
  <si>
    <t>高云君;崔会永;李萌;柳晴;苗晓晔;陈璐;赵靖文;</t>
  </si>
  <si>
    <t>一种空间数据库中分组反向轮廓查询方法</t>
  </si>
  <si>
    <t>201410007699.4</t>
  </si>
  <si>
    <t>CN103778198B</t>
  </si>
  <si>
    <t>ZD-2017-KY13-1-152</t>
  </si>
  <si>
    <t>高云君;柳晴;苗晓晔;陈璐;赵靖文;秦旭;</t>
  </si>
  <si>
    <t>基于浓密树和自顶向下的大数据实时查询优化方法</t>
  </si>
  <si>
    <t>201410765313.6</t>
  </si>
  <si>
    <t>CN104504018B</t>
  </si>
  <si>
    <t>ZD-2017-KY13-1-1818</t>
  </si>
  <si>
    <t>陈岭;马骄阳;</t>
  </si>
  <si>
    <t>基于稀疏车牌识别数据挖掘的交通小区划分方法</t>
  </si>
  <si>
    <t>201511016907.8</t>
  </si>
  <si>
    <t>CN105513370B</t>
  </si>
  <si>
    <t>ZD-2017-KY13-1-1914</t>
  </si>
  <si>
    <t>陈岭;邵维;</t>
  </si>
  <si>
    <t>一种基于分段统计近似表示的时间序列相似性度量方法</t>
  </si>
  <si>
    <t>201410626154.1</t>
  </si>
  <si>
    <t>2014-11-09</t>
  </si>
  <si>
    <t>CN104462217B</t>
  </si>
  <si>
    <t>ZD-2017-KY13-1-1394</t>
  </si>
  <si>
    <t>蔡青林;陈岭;孙建伶;陈蕾英;</t>
  </si>
  <si>
    <t>一种基于多层次融合的活动识别方法</t>
  </si>
  <si>
    <t>201510209648.4</t>
  </si>
  <si>
    <t>CN104850225B</t>
  </si>
  <si>
    <t>ZD-2017-KY13-1-1871</t>
  </si>
  <si>
    <t>陈岭;沈延斌;郭浩东;</t>
  </si>
  <si>
    <t>基于新闻主题信息检索的金融时间序列预测方法</t>
  </si>
  <si>
    <t>201510008836.0</t>
  </si>
  <si>
    <t>CN104573003B</t>
  </si>
  <si>
    <t>ZD-2017-KY13-1-1507</t>
  </si>
  <si>
    <t>基于网络编码的传感网数据分发中的转发选择方法</t>
  </si>
  <si>
    <t>201410020942.6</t>
  </si>
  <si>
    <t>CN103780344B</t>
  </si>
  <si>
    <t>ZD-2017-KY13-1-1038</t>
  </si>
  <si>
    <t>董玮</t>
  </si>
  <si>
    <t>卜佳俊;董玮;陈纯;赵志为;王永刚;</t>
  </si>
  <si>
    <t>一种基于代码相似度保持的嵌入式软件更新方法</t>
  </si>
  <si>
    <t>201410015803.4</t>
  </si>
  <si>
    <t>2014-01-14</t>
  </si>
  <si>
    <t>CN103777948B</t>
  </si>
  <si>
    <t>ZD-2017-KY13-1-741</t>
  </si>
  <si>
    <t>董玮;卜佳俊;陈纯;王永刚;莫璧源;</t>
  </si>
  <si>
    <t>一种无线传感网络中考虑链路相关性的选择发送端的方法</t>
  </si>
  <si>
    <t>201410007781.7</t>
  </si>
  <si>
    <t>2014-01-08</t>
  </si>
  <si>
    <t>CN103780364B</t>
  </si>
  <si>
    <t>ZD-2017-KY13-1-881</t>
  </si>
  <si>
    <t>佳俊;董玮;陈纯;赵志为;王永刚;</t>
  </si>
  <si>
    <t>一种面向网页内容无障碍检测的网页抽样方法</t>
  </si>
  <si>
    <t>201410028252.5</t>
  </si>
  <si>
    <t>CN103823753B</t>
  </si>
  <si>
    <t>ZD-2017-KY13-1-140</t>
  </si>
  <si>
    <t>卜佳俊;李凯;周宇;王灿;王炜;</t>
  </si>
  <si>
    <t>一种基于内容环境增强的用户事件相关度计算方法</t>
  </si>
  <si>
    <t>201410833448.1</t>
  </si>
  <si>
    <t>CN104572915B</t>
  </si>
  <si>
    <t>ZD-2017-KY13-1-1345</t>
  </si>
  <si>
    <t>寿黎但</t>
  </si>
  <si>
    <t>寿黎但;陈刚;陈珂;伍赛;胡天磊;王振华;</t>
  </si>
  <si>
    <t>一种用于纺织品自动色彩采集及校准的方法</t>
  </si>
  <si>
    <t>201610157732.0</t>
  </si>
  <si>
    <t>CN105806485B</t>
  </si>
  <si>
    <t>ZD-2017-KY13-1-1981</t>
  </si>
  <si>
    <t>陈刚;宋明黎;宋新慧;冯尊磊;陈纯;</t>
  </si>
  <si>
    <t>一种用于香粉定型的铺粉装置</t>
  </si>
  <si>
    <t>201610068326.7</t>
  </si>
  <si>
    <t>CN105500762B</t>
  </si>
  <si>
    <t>ZD-2017-KY13-1-295</t>
  </si>
  <si>
    <t>张克俊</t>
  </si>
  <si>
    <t>张克俊;陈振邦;王倩;吴玙森;尤尼斯;</t>
  </si>
  <si>
    <t>一种基于表情识别系统生成艺术图像的方法</t>
  </si>
  <si>
    <t>201310517941.8</t>
  </si>
  <si>
    <t>CN103593650B</t>
  </si>
  <si>
    <t>ZD-2017-KY13-1-212</t>
  </si>
  <si>
    <t>柴春雷</t>
  </si>
  <si>
    <t>柴春雷;</t>
  </si>
  <si>
    <t>基于语义细胞的语音情感识别方法</t>
  </si>
  <si>
    <t>201410402937.1</t>
  </si>
  <si>
    <t>CN104200814B</t>
  </si>
  <si>
    <t>ZD-2017-KY13-1-508</t>
  </si>
  <si>
    <t>孙凌云</t>
  </si>
  <si>
    <t>孙凌云;何博伟;汤永川;李彦;郑楷洪;</t>
  </si>
  <si>
    <t>一种动漫衍生产品快速集成设计系统</t>
  </si>
  <si>
    <t>201510298729.6</t>
  </si>
  <si>
    <t>CN104915492B</t>
  </si>
  <si>
    <t>ZD-2017-KY13-1-1662</t>
  </si>
  <si>
    <t>罗仕鉴</t>
  </si>
  <si>
    <t>罗仕鉴;胡一;肖俊;</t>
  </si>
  <si>
    <t>一种基于数据手套使用自然手势进行精确三维建模的方法</t>
  </si>
  <si>
    <t>201510114915.X</t>
  </si>
  <si>
    <t>2015-03-16</t>
  </si>
  <si>
    <t>CN104778746B</t>
  </si>
  <si>
    <t>ZD-2017-KY13-1-1113</t>
  </si>
  <si>
    <t>厉向东</t>
  </si>
  <si>
    <t>厉向东;吕士宏;王怡堃;孙小我;张驰;</t>
  </si>
  <si>
    <t>基于二维码及移动支付的雨伞自动租借设备</t>
  </si>
  <si>
    <t>201510285846.9</t>
  </si>
  <si>
    <t>CN104916050B</t>
  </si>
  <si>
    <t>ZD-2017-KY13-1-2005</t>
  </si>
  <si>
    <t>陈实</t>
  </si>
  <si>
    <t>陈实;赵楠;蔡振军;</t>
  </si>
  <si>
    <t>201610136654.6</t>
  </si>
  <si>
    <t>张克俊;舒凯;楼佳楠;高瑋玥;陈曦;</t>
  </si>
  <si>
    <t>交互式口腔清洁工具套装</t>
  </si>
  <si>
    <t>201510545113.4</t>
  </si>
  <si>
    <t>CN105411165B</t>
  </si>
  <si>
    <t>ZD-2017-KY13-1-2003</t>
  </si>
  <si>
    <t>徐雯洁</t>
  </si>
  <si>
    <t>徐雯洁;贺榆宵;</t>
  </si>
  <si>
    <t>儿童智能颜色识别和彩绘钢笔</t>
  </si>
  <si>
    <t>201510527471.2</t>
  </si>
  <si>
    <t>CN105415933B</t>
  </si>
  <si>
    <t>ZD-2017-KY13-1-2002</t>
  </si>
  <si>
    <t>徐雯洁;邵帅;</t>
  </si>
  <si>
    <t>一种看闪拍手LED灯控制器及其控制方法</t>
  </si>
  <si>
    <t>201610034908.3</t>
  </si>
  <si>
    <t>CN105682284B</t>
  </si>
  <si>
    <t>ZD-2017-KY13-1-1357</t>
  </si>
  <si>
    <t>金隐华</t>
  </si>
  <si>
    <t>金隐华;钟艳萍;朱建平;</t>
  </si>
  <si>
    <t>基于电磁涡流效应的应急车窗爆破系统</t>
  </si>
  <si>
    <t>201410791480.8</t>
  </si>
  <si>
    <t>CN104554113B</t>
  </si>
  <si>
    <t>ZD-2017-KY13-1-700</t>
  </si>
  <si>
    <t>周霞</t>
  </si>
  <si>
    <t>谢敦见;</t>
  </si>
  <si>
    <t>基于单片机和替代电路法的LED驱动电路</t>
  </si>
  <si>
    <t>201510741294.8</t>
  </si>
  <si>
    <t>CN105307338B</t>
  </si>
  <si>
    <t>ZD-2017-KY13-1-1649</t>
  </si>
  <si>
    <t>张国宏</t>
  </si>
  <si>
    <t>唐坤杰;</t>
  </si>
  <si>
    <t>一种用于列车的可拆卸辅助行李架</t>
  </si>
  <si>
    <t>201510156833.1</t>
  </si>
  <si>
    <t>CN104787070B</t>
  </si>
  <si>
    <t>ZD-2017-KY13-1-1178</t>
  </si>
  <si>
    <t>高贺;</t>
  </si>
  <si>
    <t>一种用于无线电能传输的高倍频逆变电路</t>
  </si>
  <si>
    <t>201510315212.3</t>
  </si>
  <si>
    <t>CN104993732B</t>
  </si>
  <si>
    <t>ZD-2017-KY13-1-456</t>
  </si>
  <si>
    <t>钱中南;王睿驰;杜进;吴建德;何湘宁;</t>
  </si>
  <si>
    <t>轻重相交替进料逆流萃取工艺</t>
  </si>
  <si>
    <t>201510454489.4</t>
  </si>
  <si>
    <t>CN105013211B</t>
  </si>
  <si>
    <t>ZD-2017-KY13-1-240</t>
  </si>
  <si>
    <t>南碎飞</t>
  </si>
  <si>
    <t>南碎飞;王喆;窦梅;</t>
  </si>
  <si>
    <t>碳原位复合二氧化钛锂离子电池负极体材料的制备方法</t>
  </si>
  <si>
    <t>201410619582.1</t>
  </si>
  <si>
    <t>CN104466147B</t>
  </si>
  <si>
    <t>ZD-2017-KY13-1-21</t>
  </si>
  <si>
    <t>郭兴忠;朱文均;杨辉;任静;</t>
  </si>
  <si>
    <t>作为固体氚增殖剂的偏铝酸锂多孔微球的制备方法</t>
  </si>
  <si>
    <t>201410821307.8</t>
  </si>
  <si>
    <t>CN104575625B</t>
  </si>
  <si>
    <t>ZD-2017-KY13-1-99</t>
  </si>
  <si>
    <t>郭兴忠;谢园;郝贵松;杨辉;</t>
  </si>
  <si>
    <t>多孔锆酸锂块体的制备方法</t>
  </si>
  <si>
    <t>201410826728.X</t>
  </si>
  <si>
    <t>CN104557101B</t>
  </si>
  <si>
    <t>ZD-2017-KY13-1-2034</t>
  </si>
  <si>
    <t>郭兴忠;任静;杨辉;朱文均;</t>
  </si>
  <si>
    <t>银负载二氧化钛负极材料的制备方法</t>
  </si>
  <si>
    <t>201510149000.2</t>
  </si>
  <si>
    <t>CN104852032B</t>
  </si>
  <si>
    <t>ZD-2017-KY13-1-2045</t>
  </si>
  <si>
    <t>郭兴忠;朱文均;庄均杰;杨辉;</t>
  </si>
  <si>
    <t>二氧化钛/氧化铁复合负极材料的制备方法</t>
  </si>
  <si>
    <t>201510149172.X</t>
  </si>
  <si>
    <t>CN104766953B</t>
  </si>
  <si>
    <t>ZD-2017-KY13-1-26</t>
  </si>
  <si>
    <t>郭兴忠;朱文均;王子晨;杨辉;</t>
  </si>
  <si>
    <t>锂离子电池氧化铁微球负极材料的制备方法</t>
  </si>
  <si>
    <t>201510150087.5</t>
  </si>
  <si>
    <t>CN104882600B</t>
  </si>
  <si>
    <t>ZD-2017-KY13-1-2033</t>
  </si>
  <si>
    <t>郭兴忠;朱文均;任静;王子晨;杨辉;</t>
  </si>
  <si>
    <t>一种压力信号流量测量装置以及流量测量方法</t>
  </si>
  <si>
    <t>201510152116.1</t>
  </si>
  <si>
    <t>CN104766513B</t>
  </si>
  <si>
    <t>ZD-2017-KY13-1-491</t>
  </si>
  <si>
    <t>毛欣炜</t>
  </si>
  <si>
    <t>毛欣炜;毛根海;</t>
  </si>
  <si>
    <t>一种自排气式多测压管测压计</t>
  </si>
  <si>
    <t>201510152598.0</t>
  </si>
  <si>
    <t>CN104764556B</t>
  </si>
  <si>
    <t>ZD-2017-KY13-1-454</t>
  </si>
  <si>
    <t>真空负压、正压及热联合加载固结仪</t>
  </si>
  <si>
    <t>201510024358.2</t>
  </si>
  <si>
    <t>CN104568599B</t>
  </si>
  <si>
    <t>ZD-2017-KY13-1-922</t>
  </si>
  <si>
    <t>林伟岸</t>
  </si>
  <si>
    <t>林伟岸;李卓峰;谢胜达;洪涛;李丹明;詹良通;王顺玉;陈云敏;蒋建群;</t>
  </si>
  <si>
    <t>一种具备教学效果流量数显的活塞式动量实验仪</t>
  </si>
  <si>
    <t>201510297756.1</t>
  </si>
  <si>
    <t>CN104882048B</t>
  </si>
  <si>
    <t>ZD-2017-KY13-1-1784</t>
  </si>
  <si>
    <t>具备教学效果流量数显的自循环伯努利实验装置</t>
  </si>
  <si>
    <t>201510323759.8</t>
  </si>
  <si>
    <t>CN104952323B</t>
  </si>
  <si>
    <t>ZD-2017-KY13-1-1786</t>
  </si>
  <si>
    <t>毛欣炜;毛根海;李聪;</t>
  </si>
  <si>
    <t>雷诺实验专用有色水虹吸阀型电控供给器及其方法</t>
  </si>
  <si>
    <t>201510139034.3</t>
  </si>
  <si>
    <t>CN104778882B</t>
  </si>
  <si>
    <t>ZD-2017-KY13-1-1376</t>
  </si>
  <si>
    <t>一种双孔板稳压型有色水电控供给式雷诺实验仪及其方法</t>
  </si>
  <si>
    <t>201510139028.8</t>
  </si>
  <si>
    <t>CN104778880B</t>
  </si>
  <si>
    <t>ZD-2017-KY13-1-965</t>
  </si>
  <si>
    <t>一种旁通型双稳式沿程阻力实验仪及其方法</t>
  </si>
  <si>
    <t>201510139035.8</t>
  </si>
  <si>
    <t>CN104778883B</t>
  </si>
  <si>
    <t>ZD-2017-KY13-1-1108</t>
  </si>
  <si>
    <t>一种带二维运动平台测量的水电比拟实验装置</t>
  </si>
  <si>
    <t>201510172219.4</t>
  </si>
  <si>
    <t>CN104751711B</t>
  </si>
  <si>
    <t>ZD-2017-KY13-1-1804</t>
  </si>
  <si>
    <t>一种水箱出流的流量测量装置</t>
  </si>
  <si>
    <t>201510151339.6</t>
  </si>
  <si>
    <t>CN104748801B</t>
  </si>
  <si>
    <t>ZD-2017-KY13-1-1856</t>
  </si>
  <si>
    <t>液气转换测压装置和实验用带同步电测数显的测压装置</t>
  </si>
  <si>
    <t>201510148984.2</t>
  </si>
  <si>
    <t>CN104748903B</t>
  </si>
  <si>
    <t>ZD-2017-KY13-1-336</t>
  </si>
  <si>
    <t>一种带巡回电测数显的排式测压装置</t>
  </si>
  <si>
    <t>201510150041.3</t>
  </si>
  <si>
    <t>CN104751710B</t>
  </si>
  <si>
    <t>ZD-2017-KY13-1-1781</t>
  </si>
  <si>
    <t>一种能自动控制液位的液气转换型压力传递装置</t>
  </si>
  <si>
    <t>201510148974.9</t>
  </si>
  <si>
    <t>CN104750128B</t>
  </si>
  <si>
    <t>ZD-2017-KY13-1-1839</t>
  </si>
  <si>
    <t>双筒式高精度液体流速流量仪以及流速流量值输出的方法</t>
  </si>
  <si>
    <t>201510150378.4</t>
  </si>
  <si>
    <t>CN104748797B</t>
  </si>
  <si>
    <t>ZD-2017-KY13-1-379</t>
  </si>
  <si>
    <t>模拟波浪荷载作用下临海基坑动态响应模型试验装置</t>
  </si>
  <si>
    <t>201610066703.3</t>
  </si>
  <si>
    <t>CN105525636B</t>
  </si>
  <si>
    <t>ZD-2017-KY13-1-1011</t>
  </si>
  <si>
    <t>应宏伟</t>
  </si>
  <si>
    <t>应宏伟;朱成伟;孙威;沈华伟;梁文鹏;章丽莎;张金红;王小刚;</t>
  </si>
  <si>
    <t>换填夯实改进软黏土电渗加固方法</t>
  </si>
  <si>
    <t>201610071680.5</t>
  </si>
  <si>
    <t>CN105714762B</t>
  </si>
  <si>
    <t>ZD-2017-KY13-1-1397</t>
  </si>
  <si>
    <t>谢新宇</t>
  </si>
  <si>
    <t>臧俊超;</t>
  </si>
  <si>
    <t>高分辨四极杆飞行时间质谱仪质量轴用校正液及其使用方法</t>
  </si>
  <si>
    <t>201610238237.2</t>
  </si>
  <si>
    <t>CN105869984B</t>
  </si>
  <si>
    <t>ZD-2017-KY13-1-472</t>
  </si>
  <si>
    <t>吴筱丹</t>
  </si>
  <si>
    <t>农业与生物技术学院-农业与生物技术学院其他</t>
  </si>
  <si>
    <t>葛志伟;吴筱丹;袁京群;李士敏;朱亚尔;</t>
  </si>
  <si>
    <t>具有敏化效果的硅酸铒及其制备方法和应用</t>
  </si>
  <si>
    <t>201510157516.1</t>
  </si>
  <si>
    <t>CN104787773B</t>
  </si>
  <si>
    <t>ZD-2017-KY13-1-274</t>
  </si>
  <si>
    <t>李东升</t>
  </si>
  <si>
    <t>李东升;沈浩;徐凌波;杨德仁;</t>
  </si>
  <si>
    <t>一种注入法合成氧化镍纳米晶的方法及其应用</t>
  </si>
  <si>
    <t>201510796923.7</t>
  </si>
  <si>
    <t>CN105347405B</t>
  </si>
  <si>
    <t>ZD-2017-KY13-1-372</t>
  </si>
  <si>
    <t>李东升;刘丹;杨德仁;</t>
  </si>
  <si>
    <t>201410401075.0</t>
  </si>
  <si>
    <t>CN104183014B</t>
  </si>
  <si>
    <t>ZD-2017-KY13-1-707</t>
  </si>
  <si>
    <t>万华根</t>
  </si>
  <si>
    <t>葛林;庄晓斌;万华根;华炜;</t>
  </si>
  <si>
    <t>计算机科学与技术学院-计算机辅助设计与图形学国家重点实验室</t>
  </si>
  <si>
    <t>鼠标戒指对</t>
  </si>
  <si>
    <t>201410352066.7</t>
  </si>
  <si>
    <t>CN104166465B</t>
  </si>
  <si>
    <t>ZD-2017-KY13-1-534</t>
  </si>
  <si>
    <t>刘玉生</t>
  </si>
  <si>
    <t>朱厚盛;刘玉生;</t>
  </si>
  <si>
    <t>基于人体骨架与二维形变的真实感服装创建方法</t>
  </si>
  <si>
    <t>201310559433.6</t>
  </si>
  <si>
    <t>2013-11-12</t>
  </si>
  <si>
    <t>CN103678769B</t>
  </si>
  <si>
    <t>ZD-2017-KY13-1-261</t>
  </si>
  <si>
    <t>金小刚</t>
  </si>
  <si>
    <t>金小刚;万贤美;</t>
  </si>
  <si>
    <t>一种等值面提取精度的定量测量方法</t>
  </si>
  <si>
    <t>201410067145.3</t>
  </si>
  <si>
    <t>CN103871107B</t>
  </si>
  <si>
    <t>ZD-2017-KY13-1-278</t>
  </si>
  <si>
    <t>冯结青</t>
  </si>
  <si>
    <t>冯结青;王明;</t>
  </si>
  <si>
    <t>支持三维体数据内部视点漫游的球面体绘制方法</t>
  </si>
  <si>
    <t>201310466860.X</t>
  </si>
  <si>
    <t>2013-10-09</t>
  </si>
  <si>
    <t>CN103559733B</t>
  </si>
  <si>
    <t>ZD-2017-KY13-1-647</t>
  </si>
  <si>
    <t>陈为</t>
  </si>
  <si>
    <t>陈为;丁治宇;陈海东;</t>
  </si>
  <si>
    <t>支持五连杆机器人协同设计的多领域设计变更处理方法</t>
  </si>
  <si>
    <t>201410709123.2</t>
  </si>
  <si>
    <t>CN104483831B</t>
  </si>
  <si>
    <t>ZD-2017-KY13-1-312</t>
  </si>
  <si>
    <t>刘玉生;樊红日;</t>
  </si>
  <si>
    <t>一种近似无损的三维体数据压缩域体绘制方法</t>
  </si>
  <si>
    <t>201410525176.9</t>
  </si>
  <si>
    <t>CN104299256B</t>
  </si>
  <si>
    <t>ZD-2017-KY13-1-924</t>
  </si>
  <si>
    <t>陈为;丁治宇;谭建刚;</t>
  </si>
  <si>
    <t>快速的半自动多视图深度修复方法</t>
  </si>
  <si>
    <t>201410784782.2</t>
  </si>
  <si>
    <t>CN104616286B</t>
  </si>
  <si>
    <t>ZD-2017-KY13-1-1361</t>
  </si>
  <si>
    <t>章国锋</t>
  </si>
  <si>
    <t>章国锋;鲍虎军;陈伟峰;</t>
  </si>
  <si>
    <t>支持五连杆机器人协同设计的单领域设计变更处理方法</t>
  </si>
  <si>
    <t>201410706605.2</t>
  </si>
  <si>
    <t>CN104408255B</t>
  </si>
  <si>
    <t>ZD-2017-KY13-1-466</t>
  </si>
  <si>
    <t>一种针对复杂三维场景的高质量纹理映射方法</t>
  </si>
  <si>
    <t>201410799686.5</t>
  </si>
  <si>
    <t>CN104574501B</t>
  </si>
  <si>
    <t>ZD-2017-KY13-1-1229</t>
  </si>
  <si>
    <t>章国锋;鲍虎军;姜翰青;王博胜;苏灵敏;王英杰;</t>
  </si>
  <si>
    <t>一种可计算的三维彩色印刷方法</t>
  </si>
  <si>
    <t>201510053975.5</t>
  </si>
  <si>
    <t>CN104626590B</t>
  </si>
  <si>
    <t>ZD-2017-KY13-1-642</t>
  </si>
  <si>
    <t>周昆</t>
  </si>
  <si>
    <t>周昆;张译中;尹淳骥;郑昌熙;</t>
  </si>
  <si>
    <t>一种可推荐隐藏位置的隐藏图像生成方法</t>
  </si>
  <si>
    <t>201510119656.X</t>
  </si>
  <si>
    <t>CN104732505B</t>
  </si>
  <si>
    <t>ZD-2017-KY13-1-1828</t>
  </si>
  <si>
    <t>赵艳丹;杜辉;金小刚;</t>
  </si>
  <si>
    <t>一种飞虫运动模型噪声项的确认方法</t>
  </si>
  <si>
    <t>201510164063.5</t>
  </si>
  <si>
    <t>CN104766359B</t>
  </si>
  <si>
    <t>ZD-2017-KY13-1-1840</t>
  </si>
  <si>
    <t>任佳萍;王欣捷;金小刚;</t>
  </si>
  <si>
    <t>一种基于统计评价的飞虫运动模型参数的优化方法</t>
  </si>
  <si>
    <t>201510163590.4</t>
  </si>
  <si>
    <t>CN104766358B</t>
  </si>
  <si>
    <t>ZD-2017-KY13-1-1874</t>
  </si>
  <si>
    <t>一种基于定制化测度的标架场生成方法</t>
  </si>
  <si>
    <t>201510246577.5</t>
  </si>
  <si>
    <t>CN104851132B</t>
  </si>
  <si>
    <t>ZD-2017-KY13-1-1351</t>
  </si>
  <si>
    <t>黄劲</t>
  </si>
  <si>
    <t>黄劲;鲍虎军;童一颖;马修？德斯布朗;江腾飞;方贤忠;</t>
  </si>
  <si>
    <t>面向延迟着色的统一反走样方法</t>
  </si>
  <si>
    <t>201510321030.7</t>
  </si>
  <si>
    <t>CN104952102B</t>
  </si>
  <si>
    <t>ZD-2017-KY13-1-520</t>
  </si>
  <si>
    <t>冯结青;杜文俊;梅井翔;</t>
  </si>
  <si>
    <t>三角形重建的几何阴影图方法</t>
  </si>
  <si>
    <t>201510320994.X</t>
  </si>
  <si>
    <t>CN104966313B</t>
  </si>
  <si>
    <t>ZD-2017-KY13-1-1836</t>
  </si>
  <si>
    <t>一种通用的阴影图生成阴影的方法</t>
  </si>
  <si>
    <t>201510336330.2</t>
  </si>
  <si>
    <t>CN104966297B</t>
  </si>
  <si>
    <t>ZD-2017-KY13-1-1831</t>
  </si>
  <si>
    <t>去像素化轮廓线重建的线性阴影图方法</t>
  </si>
  <si>
    <t>201510323626.0</t>
  </si>
  <si>
    <t>CN104933754B</t>
  </si>
  <si>
    <t>ZD-2017-KY13-1-1837</t>
  </si>
  <si>
    <t>基于变分方法的树的生成方法</t>
  </si>
  <si>
    <t>201410280358.4</t>
  </si>
  <si>
    <t>2014-06-20</t>
  </si>
  <si>
    <t>CN104063895B</t>
  </si>
  <si>
    <t>ZD-2017-KY13-1-259</t>
  </si>
  <si>
    <t>王锐</t>
  </si>
  <si>
    <t>王锐;张宏鑫;鲍虎军;</t>
  </si>
  <si>
    <t>一种数据驱动的实时头发运动仿真方法</t>
  </si>
  <si>
    <t>201410146159.4</t>
  </si>
  <si>
    <t>CN103942090B</t>
  </si>
  <si>
    <t>ZD-2017-KY13-1-558</t>
  </si>
  <si>
    <t>周昆;柴蒙磊;郑昌熙;</t>
  </si>
  <si>
    <t>一种应用于实时头发运动仿真的碰撞修正方法</t>
  </si>
  <si>
    <t>201410145693.3</t>
  </si>
  <si>
    <t>CN103942376B</t>
  </si>
  <si>
    <t>ZD-2017-KY13-1-748</t>
  </si>
  <si>
    <t>一种高效并行矢量数据可视化方法</t>
  </si>
  <si>
    <t>201510482631.6</t>
  </si>
  <si>
    <t>CN105046729B</t>
  </si>
  <si>
    <t>ZD-2017-KY13-1-1439</t>
  </si>
  <si>
    <t>侯启明</t>
  </si>
  <si>
    <t>侯启明;李睿;周昆;</t>
  </si>
  <si>
    <t>三维网格模型序列的渐变方法</t>
  </si>
  <si>
    <t>201510278130.6</t>
  </si>
  <si>
    <t>CN104881894B</t>
  </si>
  <si>
    <t>ZD-2017-KY13-1-483</t>
  </si>
  <si>
    <t>冯结青;陈雪;谢选孟;</t>
  </si>
  <si>
    <t>层次化的多片点云刚性配准方法</t>
  </si>
  <si>
    <t>201510310571.X</t>
  </si>
  <si>
    <t>CN104966287B</t>
  </si>
  <si>
    <t>ZD-2017-KY13-1-1785</t>
  </si>
  <si>
    <t>冯结青;唐逸之;</t>
  </si>
  <si>
    <t>具有丰富细节的大规模海洋场景半物理绘制方法</t>
  </si>
  <si>
    <t>201410826749.1</t>
  </si>
  <si>
    <t>CN104574518B</t>
  </si>
  <si>
    <t>ZD-2017-KY13-1-1189</t>
  </si>
  <si>
    <t>王章野</t>
  </si>
  <si>
    <t>王章野;柳振东;廖惟博;</t>
  </si>
  <si>
    <t>一种基于单视频摄像机的面部特征点跟踪和人脸动画方法</t>
  </si>
  <si>
    <t>201410146194.6</t>
  </si>
  <si>
    <t>CN103942822B</t>
  </si>
  <si>
    <t>ZD-2017-KY13-1-681</t>
  </si>
  <si>
    <t>周昆;曹晨;候启明;</t>
  </si>
  <si>
    <t>一种基于表面信号拟合的着色器简化方法、装置及图形渲染方法</t>
  </si>
  <si>
    <t>201410374691.1</t>
  </si>
  <si>
    <t>CN104167015B</t>
  </si>
  <si>
    <t>ZD-2017-KY13-1-344</t>
  </si>
  <si>
    <t>王锐;鲍虎军;杨先津;袁亚振;</t>
  </si>
  <si>
    <t>一种基于表面信号拟合和曲面细分的着色器简化方法、装置及图形渲染方法</t>
  </si>
  <si>
    <t>201410373494.8</t>
  </si>
  <si>
    <t>CN104183008B</t>
  </si>
  <si>
    <t>ZD-2017-KY13-1-217</t>
  </si>
  <si>
    <t>一种基于代码移动的着色器简化方法、装置及图形渲染方法</t>
  </si>
  <si>
    <t>201410541426.8</t>
  </si>
  <si>
    <t>CN104537706B</t>
  </si>
  <si>
    <t>ZD-2017-KY13-1-349</t>
  </si>
  <si>
    <t>一种基于在屏幕空间计算间接反射高光的渲染方法</t>
  </si>
  <si>
    <t>201510594703.6</t>
  </si>
  <si>
    <t>CN105261059B</t>
  </si>
  <si>
    <t>ZD-2017-KY13-1-1930</t>
  </si>
  <si>
    <t>鲍虎军;王锐;徐超;胡天磊;</t>
  </si>
  <si>
    <t>201410541956.2</t>
  </si>
  <si>
    <t>CN104616327B</t>
  </si>
  <si>
    <t>ZD-2017-KY13-1-501</t>
  </si>
  <si>
    <t>基于图像分析的贝类麻痹性毒素检测方法</t>
  </si>
  <si>
    <t>201510111630.0</t>
  </si>
  <si>
    <t>CN104777159B</t>
  </si>
  <si>
    <t>ZD-2017-KY13-1-1516</t>
  </si>
  <si>
    <t>王平</t>
  </si>
  <si>
    <t>王平;方佳如;邹瞿超;苏凯麒;邱先鑫;周洁;黎洪波;胡宁;</t>
  </si>
  <si>
    <t>基于纳米金自催化生长的无标记大田软海绵酸传感器</t>
  </si>
  <si>
    <t>201510482063.X</t>
  </si>
  <si>
    <t>CN105067695B</t>
  </si>
  <si>
    <t>ZD-2017-KY13-1-1417</t>
  </si>
  <si>
    <t>王君;王平;邹玲;王琴;方佳如;</t>
  </si>
  <si>
    <t>具有搅拌功能的集成式丝网印刷电极检测手柄</t>
  </si>
  <si>
    <t>201510162020.3</t>
  </si>
  <si>
    <t>CN104777204B</t>
  </si>
  <si>
    <t>ZD-2017-KY13-1-1312</t>
  </si>
  <si>
    <t>王平;孙启永;屠佳伟;孙斐;李志文;</t>
  </si>
  <si>
    <t>检测细胞外生化参数的光电集成电位传感器及其制备方法</t>
  </si>
  <si>
    <t>201510273970.3</t>
  </si>
  <si>
    <t>CN104965011B</t>
  </si>
  <si>
    <t>ZD-2017-KY13-1-1513</t>
  </si>
  <si>
    <t>一种pH指示与自校准的梳状纳米传感器及其制备方法</t>
  </si>
  <si>
    <t>201410737575.1</t>
  </si>
  <si>
    <t>CN104458848B</t>
  </si>
  <si>
    <t>ZD-2017-KY13-1-679</t>
  </si>
  <si>
    <t>王平;万浩;孙启永;李海波;孙斐;屠佳伟;</t>
  </si>
  <si>
    <t>检测过氧化亚硝基的荧光探针及制备和应用</t>
  </si>
  <si>
    <t>201510258766.4</t>
  </si>
  <si>
    <t>CN104893711B</t>
  </si>
  <si>
    <t>ZD-2017-KY13-1-857</t>
  </si>
  <si>
    <t>胡永洲</t>
  </si>
  <si>
    <t>李新;陶蓉蓉;韩峰;胡有洪;胡永洲;程娟;</t>
  </si>
  <si>
    <t>4-α,β不饱和酰胺基喹啉类化合物及制备和应用</t>
  </si>
  <si>
    <t>201510340374.2</t>
  </si>
  <si>
    <t>CN104961725B</t>
  </si>
  <si>
    <t>ZD-2017-KY13-1-939</t>
  </si>
  <si>
    <t>胡永洲;吕晓庆;董晓武;</t>
  </si>
  <si>
    <t>基于同构二维光子晶体的Y型偏振滤波分束器</t>
  </si>
  <si>
    <t>201410062356.8</t>
  </si>
  <si>
    <t>2014-02-22</t>
  </si>
  <si>
    <t>CN103941337B</t>
  </si>
  <si>
    <t>ZD-2017-KY13-1-739</t>
  </si>
  <si>
    <t>舒晓武</t>
  </si>
  <si>
    <t>光电科学与工程学院-光学惯性技术工程中心</t>
  </si>
  <si>
    <t>陈侃;王晨歌;黄腾超;舒晓武;刘承;</t>
  </si>
  <si>
    <t>一种光纤陀螺中整流误差的实时补偿方法</t>
  </si>
  <si>
    <t>201410217652.0</t>
  </si>
  <si>
    <t>CN104089626B</t>
  </si>
  <si>
    <t>ZD-2017-KY13-1-884</t>
  </si>
  <si>
    <t>陈杏藩</t>
  </si>
  <si>
    <t>李阳;陈杏藩;舒晓武;刘承;</t>
  </si>
  <si>
    <t>补偿超辐射发光二极管光源波长温度漂移的装置和方法</t>
  </si>
  <si>
    <t>201410548767.8</t>
  </si>
  <si>
    <t>CN104466673B</t>
  </si>
  <si>
    <t>ZD-2017-KY13-1-1130</t>
  </si>
  <si>
    <t>陈杏藩;何沛彤;汪樟海;刘承;舒晓武;</t>
  </si>
  <si>
    <t>一种氟化物光纤与石英光纤连接器</t>
  </si>
  <si>
    <t>201410422523.5</t>
  </si>
  <si>
    <t>CN104216049B</t>
  </si>
  <si>
    <t>ZD-2017-KY13-1-603</t>
  </si>
  <si>
    <t>黄腾超</t>
  </si>
  <si>
    <t>贺青,黄腾超,庞斌,洪波,刘承;</t>
  </si>
  <si>
    <t>用于光纤陀螺的两轴一体化光纤环绕装置</t>
  </si>
  <si>
    <t>201410500018.8</t>
  </si>
  <si>
    <t>CN104236590B</t>
  </si>
  <si>
    <t>ZD-2017-KY13-1-731</t>
  </si>
  <si>
    <t>王冬云</t>
  </si>
  <si>
    <t>王冬云,李贝,段启航,张彩妮,舒晓武;</t>
  </si>
  <si>
    <t>光纤陀螺振动-温度交联耦合度的测试方法</t>
  </si>
  <si>
    <t>201410011135.8</t>
  </si>
  <si>
    <t>2014-01-10</t>
  </si>
  <si>
    <t>CN103791917B</t>
  </si>
  <si>
    <t>ZD-2017-KY13-1-767</t>
  </si>
  <si>
    <t>张登伟</t>
  </si>
  <si>
    <t>张登伟;董丹丹;车双良;舒晓武;刘承;</t>
  </si>
  <si>
    <t>一种熊猫型保偏光纤扭转检测及退扭的装置和方法</t>
  </si>
  <si>
    <t>201510073169.4</t>
  </si>
  <si>
    <t>CN104655058B</t>
  </si>
  <si>
    <t>ZD-2017-KY13-1-1463</t>
  </si>
  <si>
    <t>张彩妮</t>
  </si>
  <si>
    <t>刘梦楠;张彩妮;罗天;舒晓武;刘承;</t>
  </si>
  <si>
    <t>一种实现掺铒光纤光源平均波长全温稳定的方法</t>
  </si>
  <si>
    <t>201510066367.8</t>
  </si>
  <si>
    <t>CN104659646B</t>
  </si>
  <si>
    <t>ZD-2017-KY13-1-1459</t>
  </si>
  <si>
    <t>黄腾超;洪波;贺青;舒晓武;车双良;刘承;</t>
  </si>
  <si>
    <t>一种双真空腔式落体控制绝对重力仪及应用方法</t>
  </si>
  <si>
    <t>201410207049.4</t>
  </si>
  <si>
    <t>2014-05-15</t>
  </si>
  <si>
    <t>CN103941302B</t>
  </si>
  <si>
    <t>ZD-2017-KY13-1-716</t>
  </si>
  <si>
    <t>黄腾超;庞斌;贺青;舒晓武;刘承;</t>
  </si>
  <si>
    <t>一种准确评测光纤陀螺输出延迟时间的装置和方法</t>
  </si>
  <si>
    <t>201510612439.4</t>
  </si>
  <si>
    <t>CN105157694B</t>
  </si>
  <si>
    <t>ZD-2017-KY13-1-1576</t>
  </si>
  <si>
    <t>陈贤;周一览;杨建华;舒晓武;</t>
  </si>
  <si>
    <t>一种多波导与光纤尾纤阵列对准耦合的装置及方法</t>
  </si>
  <si>
    <t>201510607132.5</t>
  </si>
  <si>
    <t>CN105158859B</t>
  </si>
  <si>
    <t>ZD-2017-KY13-1-609</t>
  </si>
  <si>
    <t>王冬云;李珂;杨会;邹同;舒晓武;</t>
  </si>
  <si>
    <t>一种高速光纤陀螺频率特性的测试方法与系统</t>
  </si>
  <si>
    <t>201510346809.4</t>
  </si>
  <si>
    <t>CN104950169B</t>
  </si>
  <si>
    <t>ZD-2017-KY13-1-1488</t>
  </si>
  <si>
    <t>陈杏藩;刘星宇;李阳;刘承;舒晓武;</t>
  </si>
  <si>
    <t>基于超声波电机的高精度小型化光纤陀螺寻北仪转位机构</t>
  </si>
  <si>
    <t>201510213064.4</t>
  </si>
  <si>
    <t>CN104792324B</t>
  </si>
  <si>
    <t>ZD-2017-KY13-1-1158</t>
  </si>
  <si>
    <t>王映宇;周一览;陈杏藩;舒晓武;刘承;</t>
  </si>
  <si>
    <t>一种铌酸锂基混合集成光纤陀螺光学芯片</t>
  </si>
  <si>
    <t>201510396267.1</t>
  </si>
  <si>
    <t>CN104931036B</t>
  </si>
  <si>
    <t>ZD-2017-KY13-1-1410</t>
  </si>
  <si>
    <t>刘承</t>
  </si>
  <si>
    <t>李贝;佘玄;段启航;李珂;刘承;舒晓武;</t>
  </si>
  <si>
    <t>一种熊猫型保偏光纤端面定轴方法</t>
  </si>
  <si>
    <t>201410817567.8</t>
  </si>
  <si>
    <t>CN104567737B</t>
  </si>
  <si>
    <t>ZD-2017-KY13-1-897</t>
  </si>
  <si>
    <t>胡慧珠;薛蕃衍;缪立军;佘玄;舒晓武;</t>
  </si>
  <si>
    <t>一种硅基混合集成单轴光纤陀螺光学芯片及其制备方法</t>
  </si>
  <si>
    <t>201510607445.0</t>
  </si>
  <si>
    <t>CN105180917B</t>
  </si>
  <si>
    <t>ZD-2017-KY13-1-1623</t>
  </si>
  <si>
    <t>李贝;佘玄;段启航;李珂;舒晓武;刘承;</t>
  </si>
  <si>
    <t>用于皮卫星发射机信号处理的装置及方法</t>
  </si>
  <si>
    <t>201310181106.1</t>
  </si>
  <si>
    <t>2013-05-15</t>
  </si>
  <si>
    <t>CN103281114B</t>
  </si>
  <si>
    <t>ZD-2017-KY13-1-1917</t>
  </si>
  <si>
    <t>张朝杰</t>
  </si>
  <si>
    <t>张朝杰;娄延年;李建宇;金仲和;金小军;</t>
  </si>
  <si>
    <t>一种用于皮纳卫星的液氨推进系统</t>
  </si>
  <si>
    <t>201410479792.5</t>
  </si>
  <si>
    <t>CN104358663B</t>
  </si>
  <si>
    <t>ZD-2017-KY13-1-283</t>
  </si>
  <si>
    <t>蒙涛</t>
  </si>
  <si>
    <t>刘智;蒙涛;</t>
  </si>
  <si>
    <t>一种用于载波提取的锁相环环路带宽动态调整的方法</t>
  </si>
  <si>
    <t>201410447306.1</t>
  </si>
  <si>
    <t>CN104283552B</t>
  </si>
  <si>
    <t>ZD-2017-KY13-1-528</t>
  </si>
  <si>
    <t>张朝杰;娄延年;郭攀;金仲和;</t>
  </si>
  <si>
    <t>一种星间时差补偿方法和装置</t>
  </si>
  <si>
    <t>201410184074.5</t>
  </si>
  <si>
    <t>CN103984809B</t>
  </si>
  <si>
    <t>ZD-2017-KY13-1-389</t>
  </si>
  <si>
    <t>张朝杰;娄延年;郭攀;李建宇;金仲和;</t>
  </si>
  <si>
    <t>一种自校准的变面积电容检测方法</t>
  </si>
  <si>
    <t>201410292878.7</t>
  </si>
  <si>
    <t>CN104034249B</t>
  </si>
  <si>
    <t>ZD-2017-KY13-1-929</t>
  </si>
  <si>
    <t>金仲和;马威;朱辉杰;刘义冬;</t>
  </si>
  <si>
    <t>具有在轨零值测量功能的人造卫星星间测距系统和方法</t>
  </si>
  <si>
    <t>201510851743.4</t>
  </si>
  <si>
    <t>CN105487069B</t>
  </si>
  <si>
    <t>ZD-2017-KY13-1-1921</t>
  </si>
  <si>
    <t>徐兆斌</t>
  </si>
  <si>
    <t>徐兆斌;孟泽民;徐列炫;徐九凌;王瞧;</t>
  </si>
  <si>
    <t>谐振式光纤陀螺系统小型化集成装置及其方法</t>
  </si>
  <si>
    <t>201510203584.7</t>
  </si>
  <si>
    <t>CN104776841B</t>
  </si>
  <si>
    <t>ZD-2017-KY13-1-1296</t>
  </si>
  <si>
    <t>应迪清</t>
  </si>
  <si>
    <t>应迪清;毛建敏;李强;金仲和;</t>
  </si>
  <si>
    <t>201510296665.6</t>
  </si>
  <si>
    <t>CN104933231B</t>
  </si>
  <si>
    <t>ZD-2017-KY13-1-1687</t>
  </si>
  <si>
    <t>杨捷</t>
  </si>
  <si>
    <t>杨捷;张国月;施红卫;齐冬莲;</t>
  </si>
  <si>
    <t>一种具有超低粗糙度的Ni-Nb金属薄膜及其制备方法</t>
  </si>
  <si>
    <t>201510522685.0</t>
  </si>
  <si>
    <t>2015-08-24</t>
  </si>
  <si>
    <t>CN105039875B</t>
  </si>
  <si>
    <t>ZD-2017-KY13-1-923</t>
  </si>
  <si>
    <t>蒋建中</t>
  </si>
  <si>
    <t>蒋建中;刘苏亚;钱星;曹庆平;王晓东;</t>
  </si>
  <si>
    <t>杏鲍茹液化专用菌种培养基及相应的培养法</t>
  </si>
  <si>
    <t>201510027490.9</t>
  </si>
  <si>
    <t>CN104557209B</t>
  </si>
  <si>
    <t>ZD-2017-KY13-1-108</t>
  </si>
  <si>
    <t>陈再鸣</t>
  </si>
  <si>
    <t>陈再鸣;何伯伟;陈青;余维良;郑明海;</t>
  </si>
  <si>
    <t>海鲜菇液化专用菌种培养基及相应的培养法</t>
  </si>
  <si>
    <t>201510027583.1</t>
  </si>
  <si>
    <t>CN104541983B</t>
  </si>
  <si>
    <t>ZD-2017-KY13-1-2120</t>
  </si>
  <si>
    <t>秀珍菇液化专用菌种培养基及相应的培养法</t>
  </si>
  <si>
    <t>201510028321.7</t>
  </si>
  <si>
    <t>CN104557315B</t>
  </si>
  <si>
    <t>ZD-2017-KY13-1-2094</t>
  </si>
  <si>
    <t>金针菇液化专用菌种培养基及相应的培养法</t>
  </si>
  <si>
    <t>201510028614.5</t>
  </si>
  <si>
    <t>CN104557210B</t>
  </si>
  <si>
    <t>ZD-2017-KY13-1-2091</t>
  </si>
  <si>
    <t>香菇液化专用菌种培养基及相应的培养法</t>
  </si>
  <si>
    <t>201510028938.9</t>
  </si>
  <si>
    <t>CN104557211B</t>
  </si>
  <si>
    <t>ZD-2017-KY13-1-2093</t>
  </si>
  <si>
    <t>一种基于振动台的粗粒土大型三轴试验的制样装置及方法</t>
  </si>
  <si>
    <t>201510066219.6</t>
  </si>
  <si>
    <t>CN104655463B</t>
  </si>
  <si>
    <t>ZD-2017-KY13-1-567</t>
  </si>
  <si>
    <t>曹志刚</t>
  </si>
  <si>
    <t>曹志刚;陈靖宇;谷川;王鹏;</t>
  </si>
  <si>
    <t>有限土体刚性挡墙土压力模型试验装置</t>
  </si>
  <si>
    <t>201510479119.6</t>
  </si>
  <si>
    <t>CN105040754B</t>
  </si>
  <si>
    <t>ZD-2017-KY13-1-710</t>
  </si>
  <si>
    <t>应宏伟;张金红;朱伟;章丽莎;王小刚;朱成伟;梁文鹏;孙威;</t>
  </si>
  <si>
    <t>双伞式预应力管桩分段静荷载试验方法及装置</t>
  </si>
  <si>
    <t>201510064479.X</t>
  </si>
  <si>
    <t>CN104652498B</t>
  </si>
  <si>
    <t>ZD-2017-KY13-1-774</t>
  </si>
  <si>
    <t>王奎华;高柳;肖偲;吕述晖;李振亚;</t>
  </si>
  <si>
    <t>砂土介质中嵌入式土压力盒简易标定装置</t>
  </si>
  <si>
    <t>201510246610.4</t>
  </si>
  <si>
    <t>CN104848988B</t>
  </si>
  <si>
    <t>ZD-2017-KY13-1-1039</t>
  </si>
  <si>
    <t>应宏伟;张金红;章丽莎;王小刚;陈斌;</t>
  </si>
  <si>
    <t>一种应用于同时测量软粘土体刚度和强度的触探器</t>
  </si>
  <si>
    <t>201510022089.6</t>
  </si>
  <si>
    <t>CN104596866B</t>
  </si>
  <si>
    <t>ZD-2017-KY13-1-1013</t>
  </si>
  <si>
    <t>洪义</t>
  </si>
  <si>
    <t>洪义;王立忠;国振;王欢;</t>
  </si>
  <si>
    <t>吹填土场地的临时施工路基电渗固化处理方法</t>
  </si>
  <si>
    <t>201610070011.6</t>
  </si>
  <si>
    <t>CN105735075B</t>
  </si>
  <si>
    <t>ZD-2017-KY13-1-1713</t>
  </si>
  <si>
    <t>谢新宇;臧俊超;郑凌逶;李金柱;王文军;李卓明</t>
  </si>
  <si>
    <t>土工格栅联合灌浆超软土电渗施工方法</t>
  </si>
  <si>
    <t>201610052022.1</t>
  </si>
  <si>
    <t>CN105649005B</t>
  </si>
  <si>
    <t>ZD-2017-KY13-1-1068</t>
  </si>
  <si>
    <t>谢新宇;臧俊超;郑凌逶;李卓明;</t>
  </si>
  <si>
    <t>一种常压微波等离子体激发源装置及应用</t>
  </si>
  <si>
    <t>201510265686.1</t>
  </si>
  <si>
    <t>2015-05-23</t>
  </si>
  <si>
    <t>CN104994675B</t>
  </si>
  <si>
    <t>ZD-2017-KY13-1-1328</t>
  </si>
  <si>
    <t>周建光</t>
  </si>
  <si>
    <t>周建光;赵高升;于东冬;龚晨;陈怡萍;高颖;郑天宇;</t>
  </si>
  <si>
    <t>基于常压等离子体的多模式离子源工作装置及应用</t>
  </si>
  <si>
    <t>201510265685.7</t>
  </si>
  <si>
    <t>CN104882351B</t>
  </si>
  <si>
    <t>ZD-2017-KY13-1-726</t>
  </si>
  <si>
    <t>周建光;赵高升;于东冬;龚晨;高颖;郑天宇;陈怡萍;</t>
  </si>
  <si>
    <t>以IDLV为模板的TALEN靶向基因编辑优化方法</t>
  </si>
  <si>
    <t>201410059599.6</t>
  </si>
  <si>
    <t>2014-02-23</t>
  </si>
  <si>
    <t>CN103882061B</t>
  </si>
  <si>
    <t>ZD-2017-KY13-1-776</t>
  </si>
  <si>
    <t>黄河;王颖佳;倪景宽;</t>
  </si>
  <si>
    <t>旋转声场作用下非规则缺陷散射声场的计算方法</t>
  </si>
  <si>
    <t>201310553353.X</t>
  </si>
  <si>
    <t>2013-11-08</t>
  </si>
  <si>
    <t>CN103577696B</t>
  </si>
  <si>
    <t>ZD-2017-KY13-1-770</t>
  </si>
  <si>
    <t>杨克己</t>
  </si>
  <si>
    <t>吴海腾;吴施伟;金浩然;范宗尉;杨克己;吕福在;武二永;</t>
  </si>
  <si>
    <t>基于声压力的自动化微加工装置</t>
  </si>
  <si>
    <t>201510443656.5</t>
  </si>
  <si>
    <t>CN104999138B</t>
  </si>
  <si>
    <t>ZD-2017-KY13-1-1205</t>
  </si>
  <si>
    <t>邓双;杨克己;吴海腾;武二永;范宗尉;孟坚鑫;</t>
  </si>
  <si>
    <t>声驱动微型泵</t>
  </si>
  <si>
    <t>201510442767.4</t>
  </si>
  <si>
    <t>CN105020121B</t>
  </si>
  <si>
    <t>ZD-2017-KY13-1-626</t>
  </si>
  <si>
    <t>一种高速开关先导比例阀</t>
  </si>
  <si>
    <t>201511011410.7</t>
  </si>
  <si>
    <t>CN105545852B</t>
  </si>
  <si>
    <t>ZD-2017-KY13-1-1058</t>
  </si>
  <si>
    <t>杨华勇;王双;张斌;钟麒;</t>
  </si>
  <si>
    <t>视频测距的海洋平台起重机升沉补偿控制系统试验台</t>
  </si>
  <si>
    <t>201510969545.8</t>
  </si>
  <si>
    <t>CN105398961B</t>
  </si>
  <si>
    <t>ZD-2017-KY13-1-1301</t>
  </si>
  <si>
    <t>龚国芳</t>
  </si>
  <si>
    <t>龚国芳;张亚坤;杨旭;李文静;杨华勇;</t>
  </si>
  <si>
    <t>高压大推力两位三通球阀结构</t>
  </si>
  <si>
    <t>201410613732.8</t>
  </si>
  <si>
    <t>CN104390031B</t>
  </si>
  <si>
    <t>ZD-2017-KY13-1-2235</t>
  </si>
  <si>
    <t>张斌;钟麒;马吉恩;杨华勇;</t>
  </si>
  <si>
    <t>磁力驱动变速控制型风力发电机组及其最大风能捕获方法</t>
  </si>
  <si>
    <t>201410475605.6</t>
  </si>
  <si>
    <t>CN104265575B</t>
  </si>
  <si>
    <t>ZD-2017-KY13-1-541</t>
  </si>
  <si>
    <t>林勇刚</t>
  </si>
  <si>
    <t>殷秀兴,林勇刚,甄飞,李伟,顾亚京;</t>
  </si>
  <si>
    <t>单双泵模式切换及保压的TBM后支撑液压系统</t>
  </si>
  <si>
    <t>201510687013.5</t>
  </si>
  <si>
    <t>CN105221500B</t>
  </si>
  <si>
    <t>ZD-2017-KY13-1-571</t>
  </si>
  <si>
    <t>龚国芳;娄海洋;王超;杨旭;彭佐;杨华勇;</t>
  </si>
  <si>
    <t>高效高精度流量可控的TBM支撑液压系统</t>
  </si>
  <si>
    <t>201510667239.9</t>
  </si>
  <si>
    <t>CN105201951B</t>
  </si>
  <si>
    <t>ZD-2017-KY13-1-804</t>
  </si>
  <si>
    <t>龚国芳;娄海洋;杨旭;彭佐;王超;</t>
  </si>
  <si>
    <t>一种掘进机刀盘电液混合同步均载驱动系统</t>
  </si>
  <si>
    <t>201610028012.4</t>
  </si>
  <si>
    <t>CN105545882B</t>
  </si>
  <si>
    <t>ZD-2017-KY13-1-1598</t>
  </si>
  <si>
    <t>龚国芳;刘统;彭左;石卓;吴伟强;杨华勇;</t>
  </si>
  <si>
    <t>一种电磁阀智能控制系统及其方法</t>
  </si>
  <si>
    <t>201610015304.4</t>
  </si>
  <si>
    <t>CN105443840B</t>
  </si>
  <si>
    <t>ZD-2017-KY13-1-1434</t>
  </si>
  <si>
    <t>杨华勇;钟麒;张斌;马吉恩;洪昊岑;王双;</t>
  </si>
  <si>
    <t>一种负载口独立控制的组合式数字阀及其方法</t>
  </si>
  <si>
    <t>201610016381.1</t>
  </si>
  <si>
    <t>CN105546162B</t>
  </si>
  <si>
    <t>ZD-2017-KY13-1-1592</t>
  </si>
  <si>
    <t>张斌;钟麒;马吉恩;王双;刘禹廷;杨华勇;</t>
  </si>
  <si>
    <t>一种风电机组的直接增速式连续变速型传动链结构</t>
  </si>
  <si>
    <t>201510002444.3</t>
  </si>
  <si>
    <t>CN104564544B</t>
  </si>
  <si>
    <t>ZD-2017-KY13-1-1035</t>
  </si>
  <si>
    <t>殷秀兴;罗冲;林勇刚;李伟;刘宏伟;</t>
  </si>
  <si>
    <t>整体串并联可切换式多路换向转阀</t>
  </si>
  <si>
    <t>201410840966.6</t>
  </si>
  <si>
    <t>CN104564890B</t>
  </si>
  <si>
    <t>ZD-2017-KY13-1-749</t>
  </si>
  <si>
    <t>龚国芳;王鹤;周鸿彬;韩冬;刘毅;杨华勇;</t>
  </si>
  <si>
    <t>用于生物组织制造的自动填料和清洗喷头及其控制方法</t>
  </si>
  <si>
    <t>201510353282.8</t>
  </si>
  <si>
    <t>CN105125315B</t>
  </si>
  <si>
    <t>ZD-2017-KY13-1-880</t>
  </si>
  <si>
    <t>张斌;张刚;马艳双;马吉恩;杨华勇;</t>
  </si>
  <si>
    <t>一种面向高低温组合的生物3D打印喷头</t>
  </si>
  <si>
    <t>201510353283.2</t>
  </si>
  <si>
    <t>CN104985814B</t>
  </si>
  <si>
    <t>ZD-2017-KY13-1-1225</t>
  </si>
  <si>
    <t>张斌;张刚;姜鹏;马吉恩;杨华勇;</t>
  </si>
  <si>
    <t>一种单喷头多料源生物3D打印装置及其方法</t>
  </si>
  <si>
    <t>201510308162.6</t>
  </si>
  <si>
    <t>CN104921840B</t>
  </si>
  <si>
    <t>ZD-2017-KY13-1-872</t>
  </si>
  <si>
    <t>张斌;张刚;马艳双;杨华勇;洪昊岑;马吉恩;王双;钟麒;</t>
  </si>
  <si>
    <t>面向多材料打印的旋转切换式生物3D打印喷头及其方法</t>
  </si>
  <si>
    <t>201510308163.0</t>
  </si>
  <si>
    <t>CN104924614B</t>
  </si>
  <si>
    <t>ZD-2017-KY13-1-1480</t>
  </si>
  <si>
    <t>一种TBM实验台刀盘约束系统</t>
  </si>
  <si>
    <t>201510234141.4</t>
  </si>
  <si>
    <t>2015-05-10</t>
  </si>
  <si>
    <t>CN104863603B</t>
  </si>
  <si>
    <t>ZD-2017-KY13-1-612</t>
  </si>
  <si>
    <t>龚国芳;刘统;彭左;张振;饶云意;吴伟强;杨华勇;</t>
  </si>
  <si>
    <t>一种用于卡盘的外置离心力补偿机构</t>
  </si>
  <si>
    <t>201510131066.9</t>
  </si>
  <si>
    <t>CN104772493B</t>
  </si>
  <si>
    <t>ZD-2017-KY13-1-661</t>
  </si>
  <si>
    <t>杨华勇;杨利奎;张斌;</t>
  </si>
  <si>
    <t>TBM撑靴撑紧围岩多因素模拟试验装置</t>
  </si>
  <si>
    <t>201510028146.1</t>
  </si>
  <si>
    <t>CN104575238B</t>
  </si>
  <si>
    <t>ZD-2017-KY13-1-736</t>
  </si>
  <si>
    <t>龚国芳;饶云意;娄海洋;张振;彭左;杨华勇;</t>
  </si>
  <si>
    <t>基于数字变量泵先导调节的高速开关阀动态特性测试系统及其方法</t>
  </si>
  <si>
    <t>201510843532.6</t>
  </si>
  <si>
    <t>CN105298992B</t>
  </si>
  <si>
    <t>ZD-2017-KY13-1-582</t>
  </si>
  <si>
    <t>杨华勇;洪昊岑;张斌;钟麒;王双;关瑞丰;谢辉;</t>
  </si>
  <si>
    <t>一种海上自动清漂船</t>
  </si>
  <si>
    <t>201510820921.7</t>
  </si>
  <si>
    <t>CN105667723B</t>
  </si>
  <si>
    <t>ZD-2017-KY13-1-2009</t>
  </si>
  <si>
    <t>林勇刚;丁渊;李弓苗;李伟;刘宏伟;</t>
  </si>
  <si>
    <t>大功率水平轴海流能发电机的叶片及其制造方法</t>
  </si>
  <si>
    <t>201510226081.1</t>
  </si>
  <si>
    <t>CN104832352B</t>
  </si>
  <si>
    <t>ZD-2017-KY13-1-2016</t>
  </si>
  <si>
    <t>顾海港;李伟;林勇刚;顾亚京;刘宏伟;</t>
  </si>
  <si>
    <t>一种海流能发电系统叶轮主轴密封装置</t>
  </si>
  <si>
    <t>201510057235.9</t>
  </si>
  <si>
    <t>CN104763575B</t>
  </si>
  <si>
    <t>ZD-2017-KY13-1-2014</t>
  </si>
  <si>
    <t>顾海港;林勇刚;丁渊;李伟;刘宏伟;</t>
  </si>
  <si>
    <t>基于湿法再生技术捕集烟气中二氧化碳的方法</t>
  </si>
  <si>
    <t>201510358538.4</t>
  </si>
  <si>
    <t>CN105032113B</t>
  </si>
  <si>
    <t>ZD-2017-KY13-1-430</t>
  </si>
  <si>
    <t>王涛</t>
  </si>
  <si>
    <t>王涛;</t>
  </si>
  <si>
    <t>一种基于CAD模型与单目视觉的物体位姿测量方法</t>
  </si>
  <si>
    <t>201510034292.5</t>
  </si>
  <si>
    <t>CN104596502B</t>
  </si>
  <si>
    <t>ZD-2017-KY13-1-1051</t>
  </si>
  <si>
    <t>熊蓉;程玉立;章逸丰;</t>
  </si>
  <si>
    <t>一种无人污染物溯源系统及其溯源方法</t>
  </si>
  <si>
    <t>201510607561.2</t>
  </si>
  <si>
    <t>CN105158431B</t>
  </si>
  <si>
    <t>ZD-2017-KY13-1-1136</t>
  </si>
  <si>
    <t>张光新</t>
  </si>
  <si>
    <t>侯迪波;沈一凡;黄平捷;张光新;汤雪萍;陈方;孟伟;王柯;</t>
  </si>
  <si>
    <t>音乐水型同步的可扩展喷泉控制系统及其方法</t>
  </si>
  <si>
    <t>201510400299.4</t>
  </si>
  <si>
    <t>CN105080774B</t>
  </si>
  <si>
    <t>ZD-2017-KY13-1-1031</t>
  </si>
  <si>
    <t>吴明光</t>
  </si>
  <si>
    <t>李牧;何博伟;黄懿明;吴明光;</t>
  </si>
  <si>
    <t>基于光照振动互补环境能收集技术的直读式无线燃气表</t>
  </si>
  <si>
    <t>201410724393.0</t>
  </si>
  <si>
    <t>CN104482976B</t>
  </si>
  <si>
    <t>ZD-2017-KY13-1-1399</t>
  </si>
  <si>
    <t>祁松明;童赟;黄懿明;吴明光;</t>
  </si>
  <si>
    <t>一种分切复卷机</t>
  </si>
  <si>
    <t>201510836243.3</t>
  </si>
  <si>
    <t>CN105417238B</t>
  </si>
  <si>
    <t>ZD-2017-KY13-1-2233</t>
  </si>
  <si>
    <t>余忠华;周宇飞;张浩;吴海曦;宋戈;申玄伟;</t>
  </si>
  <si>
    <t>一种高层建筑风致响应分析模型的不确定性分析方法</t>
  </si>
  <si>
    <t>201510160477.0</t>
  </si>
  <si>
    <t>CN104794332B</t>
  </si>
  <si>
    <t>ZD-2017-KY13-1-2234</t>
  </si>
  <si>
    <t>楼文娟</t>
  </si>
  <si>
    <t>黄铭枫;李强;楼文娟;</t>
  </si>
  <si>
    <t>小型苗木根系土球打包机</t>
  </si>
  <si>
    <t>201510230357.3</t>
  </si>
  <si>
    <t>CN104871931B</t>
  </si>
  <si>
    <t>ZD-2017-KY13-1-2229</t>
  </si>
  <si>
    <t>曹衍龙</t>
  </si>
  <si>
    <t>武祥吉;曹衍龙;杨将新;李博;吴紫涧;周威杰;</t>
  </si>
  <si>
    <t>一种富营养化水体水质净化一体化装置及其方法</t>
  </si>
  <si>
    <t>201610018941.7</t>
  </si>
  <si>
    <t>CN105461180B</t>
  </si>
  <si>
    <t>ZD-2017-KY13-1-1593</t>
  </si>
  <si>
    <t>梁志伟</t>
  </si>
  <si>
    <t>环境与资源学院-水环境研究院</t>
  </si>
  <si>
    <t>梁志伟;王存豹;何李宜;陈盈楠;</t>
  </si>
  <si>
    <t>发明专利</t>
  </si>
  <si>
    <t>类型名称</t>
  </si>
  <si>
    <t>控制科学与工程学院</t>
  </si>
  <si>
    <t>环境与资源学院</t>
  </si>
  <si>
    <t>地球科学学院</t>
  </si>
  <si>
    <t>电气工程学院--系统科学与控制研究所</t>
  </si>
  <si>
    <t>申请资助（万元）
（元）</t>
    <phoneticPr fontId="1" type="noConversion"/>
  </si>
  <si>
    <t>水下光谱可调照明装置及其光谱调节方法</t>
    <phoneticPr fontId="1" type="noConversion"/>
  </si>
  <si>
    <t>水下空间三维光谱成像仪及成像方法</t>
    <phoneticPr fontId="1" type="noConversion"/>
  </si>
  <si>
    <t>一种具有接触性引导功能的神经导管及其制备方法和装置</t>
    <phoneticPr fontId="1" type="noConversion"/>
  </si>
  <si>
    <t>一种基于控制系统可信架构的TPCM模块及可信检测方法</t>
    <phoneticPr fontId="1" type="noConversion"/>
  </si>
  <si>
    <t>授权资助（万元）</t>
    <phoneticPr fontId="6" type="noConversion"/>
  </si>
  <si>
    <t>0.036,0.036,0.0525</t>
  </si>
  <si>
    <t>合计（万元）</t>
    <phoneticPr fontId="1" type="noConversion"/>
  </si>
  <si>
    <t>0.036,0.036,0.0525</t>
    <phoneticPr fontId="1" type="noConversion"/>
  </si>
  <si>
    <t>一种减少玉米植株在镉污染环境中损伤的制剂及其使用方法</t>
    <phoneticPr fontId="1" type="noConversion"/>
  </si>
  <si>
    <t>郭瑞鹏</t>
    <phoneticPr fontId="1" type="noConversion"/>
  </si>
  <si>
    <t>证书未归档</t>
    <phoneticPr fontId="1" type="noConversion"/>
  </si>
  <si>
    <t>一种泡沫钢板剪力墙结构</t>
    <phoneticPr fontId="1" type="noConversion"/>
  </si>
  <si>
    <t>建筑工程学院-高性能建筑结构与材料研究所</t>
    <phoneticPr fontId="1" type="noConversion"/>
  </si>
  <si>
    <t>严敏</t>
    <phoneticPr fontId="1" type="noConversion"/>
  </si>
  <si>
    <t>具有抗感染功能的硬膜外？皮下埋藏式镇痛泵</t>
    <phoneticPr fontId="1" type="noConversion"/>
  </si>
  <si>
    <t>医学院-附属第二医院</t>
    <phoneticPr fontId="1" type="noConversion"/>
  </si>
  <si>
    <t>一种采用形状记忆合金拉杆的自复位钢连梁体系</t>
    <phoneticPr fontId="1" type="noConversion"/>
  </si>
  <si>
    <t>建筑工程学院-空间结构研究中心</t>
    <phoneticPr fontId="1" type="noConversion"/>
  </si>
  <si>
    <t>一种用于对球状微米颗粒进行负载的可旋转电镀实验装置</t>
    <phoneticPr fontId="1" type="noConversion"/>
  </si>
  <si>
    <t>应用于大气中悬浮颗粒物的颗粒物质量浓度检测装置及其方法</t>
    <phoneticPr fontId="1" type="noConversion"/>
  </si>
  <si>
    <t>控制科学与工程学院-自动化仪表研究所</t>
    <phoneticPr fontId="1" type="noConversion"/>
  </si>
  <si>
    <t>一种采用级联多知识模型的柔性装配生产线选型布局方法</t>
    <phoneticPr fontId="1" type="noConversion"/>
  </si>
  <si>
    <t>技术转移中心</t>
    <phoneticPr fontId="1" type="noConversion"/>
  </si>
  <si>
    <t>一种基于曲面细分的着色器简化方法、装置及图形渲染方法</t>
    <phoneticPr fontId="1" type="noConversion"/>
  </si>
  <si>
    <t>计算机科学与技术学院-计算机辅助设计与图形学国家重点实验室</t>
    <phoneticPr fontId="1" type="noConversion"/>
  </si>
  <si>
    <t>一种面向城市增强现实的高融合度信息标注方法</t>
    <phoneticPr fontId="1" type="noConversion"/>
  </si>
  <si>
    <t>生物医学工程与仪器科学学院-生物医学工程与仪器科学学院其他</t>
  </si>
  <si>
    <t>丁秋萍;罗如意;沈义民;朱柳燕;</t>
  </si>
  <si>
    <t>实用新型专利</t>
  </si>
  <si>
    <t>丁秋萍</t>
  </si>
  <si>
    <t>ZL201621214055.3</t>
  </si>
  <si>
    <t>2016-11-10</t>
  </si>
  <si>
    <t>201621214055.3</t>
  </si>
  <si>
    <t>陈健乐;程焕;叶兴乾;陈士国;胡亚芹;</t>
  </si>
  <si>
    <t>ZD-2017-KY13-1-77</t>
  </si>
  <si>
    <t>201620827015.X</t>
  </si>
  <si>
    <t>ZD-2017-KY13-1-74</t>
  </si>
  <si>
    <t>ZL201620831409.2</t>
  </si>
  <si>
    <t>201620831409.2</t>
  </si>
  <si>
    <t>配合漩涡振荡器使用的剪切混交管</t>
  </si>
  <si>
    <t>陈健乐;程焕;叶兴乾;陈士国;刘东红;</t>
  </si>
  <si>
    <t>ZD-2017-KY13-1-78</t>
  </si>
  <si>
    <t>ZL201620827006.0</t>
  </si>
  <si>
    <t>201620827006.0</t>
  </si>
  <si>
    <t>胡亚芹;沈莹杰;杨志坚;余海霞;杨水兵;王丽平;李苑;</t>
  </si>
  <si>
    <t>胡亚芹</t>
  </si>
  <si>
    <t>ZD-2017-KY13-1-1249</t>
  </si>
  <si>
    <t>201621131781.9</t>
  </si>
  <si>
    <t>2016-10-17</t>
  </si>
  <si>
    <t>一种不冻结渔品的辅助保鲜装置</t>
  </si>
  <si>
    <t>陈雪明;於洋;金华长;</t>
  </si>
  <si>
    <t>陈雪明</t>
  </si>
  <si>
    <t>ZD-2017-KY13-1-1727</t>
  </si>
  <si>
    <t>ZL201720477931.X</t>
  </si>
  <si>
    <t>201720477931.X</t>
  </si>
  <si>
    <t>空气冲刷脱垢的电化学软化水系统</t>
  </si>
  <si>
    <t>吴迪;朱亮;</t>
  </si>
  <si>
    <t>ZD-2017-KY13-1-1748</t>
  </si>
  <si>
    <t>ZL201720319049.2</t>
  </si>
  <si>
    <t>201720319049.2</t>
  </si>
  <si>
    <t>一种好氧颗粒污泥稳定运行的反应器</t>
  </si>
  <si>
    <t>ZD-2017-KY13-1-1754</t>
  </si>
  <si>
    <t>ZL201720320280.3</t>
  </si>
  <si>
    <t>201720320280.3</t>
  </si>
  <si>
    <t xml:space="preserve">一种好氧污泥快速颗粒化的装置 </t>
  </si>
  <si>
    <t>张丽萍;张锐波;邬燕虹;</t>
  </si>
  <si>
    <t>张丽萍</t>
  </si>
  <si>
    <t>ZD-2017-KY13-1-2220</t>
  </si>
  <si>
    <t>201620924448.7</t>
  </si>
  <si>
    <t>2016-08-23</t>
  </si>
  <si>
    <t>顾正华;潘海静;李云;丁昊;范子武;廖轶鹏;周欣;</t>
  </si>
  <si>
    <t>ZD-2017-KY13-1-1256</t>
  </si>
  <si>
    <t>201621455942.X</t>
  </si>
  <si>
    <t>2016-12-28</t>
  </si>
  <si>
    <t>一种闭环河道水环境治理系统</t>
  </si>
  <si>
    <t>凌国平;</t>
  </si>
  <si>
    <t>ZD-2017-KY13-1-1258</t>
  </si>
  <si>
    <t>201621342980.4</t>
  </si>
  <si>
    <t>2016-12-08</t>
  </si>
  <si>
    <t>和庆钢;古望军;朱明乔;田梅;张宏;</t>
  </si>
  <si>
    <t>和庆钢</t>
  </si>
  <si>
    <t>ZD-2017-KY13-1-1744</t>
  </si>
  <si>
    <t>201720591809.5</t>
  </si>
  <si>
    <t>一种用于放置放射性检测器探头的流动池</t>
  </si>
  <si>
    <t>林时胜;吴志乾;</t>
  </si>
  <si>
    <t>ZD-2017-KY13-1-1257</t>
  </si>
  <si>
    <t>201621141598.7</t>
  </si>
  <si>
    <t>2016-10-20</t>
  </si>
  <si>
    <t>一种石墨烯/银量子点/氮化镓双向发光二极管</t>
  </si>
  <si>
    <t>杜娟;黄潇;白剑;罗宇杰;罗宇鹏;</t>
  </si>
  <si>
    <t>ZD-2017-KY13-1-1270</t>
  </si>
  <si>
    <t>201720046225.X</t>
  </si>
  <si>
    <t>2017-01-16</t>
  </si>
  <si>
    <t>主动式偏振目标增强的共光路全景环带光学成像装置</t>
  </si>
  <si>
    <t>何一坚;陈香玉;李荣;</t>
  </si>
  <si>
    <t>ZD-2017-KY13-1-1848</t>
  </si>
  <si>
    <t>201720052156.3</t>
  </si>
  <si>
    <t>2017-01-17</t>
  </si>
  <si>
    <t>一种固态风扇耦合吸附净化的中大型空气净化系统</t>
  </si>
  <si>
    <t>俞小莉;肖宝兰;</t>
  </si>
  <si>
    <t>1</t>
  </si>
  <si>
    <t>2010-01-12</t>
  </si>
  <si>
    <t>201020049764.7</t>
  </si>
  <si>
    <t>张凯;杨玲;鄢慧文;</t>
  </si>
  <si>
    <t>张凯</t>
  </si>
  <si>
    <t>ZD-2017-KY13-1-1292</t>
  </si>
  <si>
    <t>201620295921.X</t>
  </si>
  <si>
    <t>一种吸顶升降床</t>
  </si>
  <si>
    <t>于宗楷;汪延成;梅德庆;薛岱;</t>
  </si>
  <si>
    <t>汪延成</t>
  </si>
  <si>
    <t>ZD-2017-KY13-1-1261</t>
  </si>
  <si>
    <t>201621395924.7</t>
  </si>
  <si>
    <t>2016-12-19</t>
  </si>
  <si>
    <t>一种具有三维表面微结构的细胞培养装置</t>
  </si>
  <si>
    <t>武欣;汪延成;梅德庆;童俊伟;</t>
  </si>
  <si>
    <t>ZD-2017-KY13-1-1266</t>
  </si>
  <si>
    <t>201621394852.4</t>
  </si>
  <si>
    <t>一种带温度和触觉力感知功能的仿人型机械手指</t>
  </si>
  <si>
    <t>ZD-2017-KY13-1-224</t>
  </si>
  <si>
    <t>ZL201620480655.8</t>
  </si>
  <si>
    <t>201620480655.8</t>
  </si>
  <si>
    <t>朱凌锋;汪延成;梅德庆;童俊伟;</t>
  </si>
  <si>
    <t>ZD-2017-KY13-1-1245</t>
  </si>
  <si>
    <t>201621268241.5</t>
  </si>
  <si>
    <t>2016-11-23</t>
  </si>
  <si>
    <t>一种具有图案化微结构阵列的电容式触觉传感器</t>
  </si>
  <si>
    <t>祝毅;葛翔;</t>
  </si>
  <si>
    <t>ZD-2017-KY13-1-1282</t>
  </si>
  <si>
    <t>201621267462.0</t>
  </si>
  <si>
    <t>2016-11-22</t>
  </si>
  <si>
    <t>一种基于SLM技术的比例换向阀阀芯及比例换向阀</t>
  </si>
  <si>
    <t>ZD-2017-KY13-1-1271</t>
  </si>
  <si>
    <t>201621269187.6</t>
  </si>
  <si>
    <t>一种基于SLM技术的比例换向阀组合阀芯及比例换向阀</t>
  </si>
  <si>
    <t>ZD-2017-KY13-1-1281</t>
  </si>
  <si>
    <t>201621268334.8</t>
  </si>
  <si>
    <t>一种基于SLM技术的比例换向阀轻量化阀芯及比例换向阀</t>
  </si>
  <si>
    <t>ZD-2017-KY13-1-1262</t>
  </si>
  <si>
    <t>201621268668.5</t>
  </si>
  <si>
    <t>张军辉;刘代峰;徐兵;王迪;葛耀峥;</t>
  </si>
  <si>
    <t>ZD-2017-KY13-1-1260</t>
  </si>
  <si>
    <t>201621409423.X</t>
  </si>
  <si>
    <t>2016-12-21</t>
  </si>
  <si>
    <t>一种自动夹持钢索拉力试验机</t>
  </si>
  <si>
    <t>郑荣进;蒋欢;傅莉霞;张建高;梁月荣;周鑫发;</t>
  </si>
  <si>
    <t>郑荣进</t>
  </si>
  <si>
    <t>ZD-2017-KY13-1-2130</t>
  </si>
  <si>
    <t>201720418117.0</t>
  </si>
  <si>
    <t>茶园的基于光伏板发电的大面积遮光装置</t>
  </si>
  <si>
    <t>郑荣进;蒋欢;步文月;傅莉霞;张建高;俞永华;</t>
  </si>
  <si>
    <t>ZD-2017-KY13-1-2129</t>
  </si>
  <si>
    <t>201621164568.8</t>
  </si>
  <si>
    <t>2016-11-02</t>
  </si>
  <si>
    <t>光伏发电与鱼类露天式集约化养殖的一体化复合生产系统</t>
  </si>
  <si>
    <t>ZD-2017-KY13-1-2128</t>
  </si>
  <si>
    <t>201621165510.5</t>
  </si>
  <si>
    <t>光伏全覆盖式渔光互补高密度鱼类养殖系统</t>
  </si>
  <si>
    <t>陈芳;李霄;裘雅渔;何巧红;</t>
  </si>
  <si>
    <t>陈芳</t>
  </si>
  <si>
    <t>ZD-2017-KY13-1-236</t>
  </si>
  <si>
    <t>ZL201620702355.X</t>
  </si>
  <si>
    <t>2016-06-29</t>
  </si>
  <si>
    <t>201620702355.X</t>
  </si>
  <si>
    <t>刘宝庆;范芳怡;</t>
  </si>
  <si>
    <t>ZD-2017-KY13-1-1247</t>
  </si>
  <si>
    <t>ZL201621268675.5</t>
  </si>
  <si>
    <t>201621268675.5</t>
  </si>
  <si>
    <t>基于釜底压力测量的多相搅拌釜搅拌器气泛转速测量装置</t>
  </si>
  <si>
    <t>徐元欣;范双双;李波;王同琛;毛佳;余睿;蒋丞;徐文;</t>
  </si>
  <si>
    <t>ZD-2017-KY13-1-1967</t>
  </si>
  <si>
    <t>ZL 201720299103.1</t>
  </si>
  <si>
    <t>2017-03-24</t>
  </si>
  <si>
    <t>201720299103.1</t>
  </si>
  <si>
    <t>一种用于水中设备布放和回收的吊钩</t>
  </si>
  <si>
    <t>ZD-2017-KY13-1-1966</t>
  </si>
  <si>
    <t>ZL 201720299106.5</t>
  </si>
  <si>
    <t>201720299106.5</t>
  </si>
  <si>
    <t>一种用于水中设备姿态控制的勺钩</t>
  </si>
  <si>
    <t>海洋学院-海洋传感与网络研究所</t>
  </si>
  <si>
    <t>荆丹翔;韩军;王冠宇;周晗昀;武建勇;陈桂辉;</t>
  </si>
  <si>
    <t>韩军</t>
  </si>
  <si>
    <t>ZD-2017-KY13-1-1255</t>
  </si>
  <si>
    <t>201621211511.9</t>
  </si>
  <si>
    <t>一种水域环境监测飞行器</t>
  </si>
  <si>
    <t>谢新宇;臧俊超;郑凌逶;庞杰;刘艳晓;徐韩强;许纯泰;朱侠达;</t>
  </si>
  <si>
    <t>ZD-2017-KY13-1-1280</t>
  </si>
  <si>
    <t>201621467084.0</t>
  </si>
  <si>
    <t>2016-12-29</t>
  </si>
  <si>
    <t>一种电渗用加强型导电土工布</t>
  </si>
  <si>
    <t>王奎华;吴君涛;肖偲;刘鑫;</t>
  </si>
  <si>
    <t>ZD-2017-KY13-1-1723</t>
  </si>
  <si>
    <t>ZL201720451231.3</t>
  </si>
  <si>
    <t>201720451231.3</t>
  </si>
  <si>
    <t>一种吊环式孔径测试装置</t>
  </si>
  <si>
    <t>谢新宇;臧俊超;范晓真;庞杰;刘艳晓;徐韩强;许纯泰;</t>
  </si>
  <si>
    <t>ZD-2017-KY13-1-1283</t>
  </si>
  <si>
    <t>201621468120.5</t>
  </si>
  <si>
    <t>一种延长重金属离子击穿时间的填埋场防渗系统</t>
  </si>
  <si>
    <t>王奎华;郭海超;高柳;肖偲;吴君涛;</t>
  </si>
  <si>
    <t>ZD-2017-KY13-1-1741</t>
  </si>
  <si>
    <t>ZL201720223862.X</t>
  </si>
  <si>
    <t>201720223862.X</t>
  </si>
  <si>
    <t>一种可拆卸式水箱加载试桩装置及试桩方法</t>
  </si>
  <si>
    <t>王奎华;吴君涛;高柳;肖偲;李振亚;</t>
  </si>
  <si>
    <t>ZD-2017-KY13-1-1284</t>
  </si>
  <si>
    <t>201621319100.1</t>
  </si>
  <si>
    <t>2016-12-03</t>
  </si>
  <si>
    <t>一种外加套箍填砂石料预制桩</t>
  </si>
  <si>
    <t>彭鹏;汪久根;</t>
  </si>
  <si>
    <t>ZD-2017-KY13-1-1279</t>
  </si>
  <si>
    <t>201720020152.7</t>
  </si>
  <si>
    <t>2017-01-09</t>
  </si>
  <si>
    <t>一种仿生变结构圆锥螺旋槽轴承</t>
  </si>
  <si>
    <t>彭鹏;冯彦午;汪久根;</t>
  </si>
  <si>
    <t>ZD-2017-KY13-1-985</t>
  </si>
  <si>
    <t>201621156637.0</t>
  </si>
  <si>
    <t>2016-10-25</t>
  </si>
  <si>
    <t>一种高温机械密封结构</t>
  </si>
  <si>
    <t>ZD-2017-KY13-1-1275</t>
  </si>
  <si>
    <t>201621157462.5</t>
  </si>
  <si>
    <t>一种非圆滚道滚动轴承</t>
  </si>
  <si>
    <t>黄豪彩;陈鹰;冷建兴;黄亮;沈芸;吴季;盛超武;张晨韵;</t>
  </si>
  <si>
    <t>ZD-2017-KY13-1-1961</t>
  </si>
  <si>
    <t>2017201634747</t>
  </si>
  <si>
    <t>201720163474.7</t>
  </si>
  <si>
    <t>一种两栖四旋翼无人机</t>
  </si>
  <si>
    <t>黄豪彩;陈鹰;韩军;沈芸;孙贵青;叶瑛;李春峰;黄亮;吴季;盛超武;张晨韵;</t>
  </si>
  <si>
    <t>ZD-2017-KY13-1-1810</t>
  </si>
  <si>
    <t>ZL201720015326.0</t>
  </si>
  <si>
    <t>2017-01-06</t>
  </si>
  <si>
    <t>201720015326.0</t>
  </si>
  <si>
    <t>移动式海洋地震长期实时探测器</t>
  </si>
  <si>
    <t>黄豪彩;盛超武;黄亮;沈芸;吴季;杨灿军;</t>
  </si>
  <si>
    <t>ZD-2017-KY13-1-1962</t>
  </si>
  <si>
    <t>2017203773744</t>
  </si>
  <si>
    <t>2017-04-11</t>
  </si>
  <si>
    <t>201720377374.4</t>
  </si>
  <si>
    <t>一种压力自适应的海底序列采水器</t>
  </si>
  <si>
    <t>黄豪彩;黄亮;沈芸;吴季;盛超武;革文科;</t>
  </si>
  <si>
    <t>ZD-2017-KY13-1-1959</t>
  </si>
  <si>
    <t>2017201628854</t>
  </si>
  <si>
    <t>201720162885.4</t>
  </si>
  <si>
    <t>一种浮体抛离式两栖四旋翼无人机</t>
  </si>
  <si>
    <t>黄豪彩;吴季;沈芸;黄亮;徐敬;孙贵青;</t>
  </si>
  <si>
    <t>ZD-2017-KY13-1-1960</t>
  </si>
  <si>
    <t>2017201811169</t>
  </si>
  <si>
    <t>2017-02-27</t>
  </si>
  <si>
    <t>201720181116.9</t>
  </si>
  <si>
    <t>一种海底仪器用的水下数据传输平台</t>
  </si>
  <si>
    <t>孙红月;范雲鹤;尚岳全;</t>
  </si>
  <si>
    <t>孙红月</t>
  </si>
  <si>
    <t>ZL201621331191.0</t>
  </si>
  <si>
    <t>2016-12-01</t>
  </si>
  <si>
    <t>201621331191.0</t>
  </si>
  <si>
    <t>宋伟</t>
  </si>
  <si>
    <t>2016-11-19</t>
  </si>
  <si>
    <t>王彬;宋伟;姜红建;冀大雄;朱世强;</t>
  </si>
  <si>
    <t>ZL201621059724.4</t>
  </si>
  <si>
    <t>2016-09-19</t>
  </si>
  <si>
    <t>2016210597244</t>
  </si>
  <si>
    <t>宋伟;陈正;朱世强;冀大雄;姜红建;王彬;</t>
  </si>
  <si>
    <t>ZL201621004975.2</t>
  </si>
  <si>
    <t>2016-08-31</t>
  </si>
  <si>
    <t>2016210049752</t>
  </si>
  <si>
    <t>姜红建;叶绍干;宋伟;朱世强;</t>
  </si>
  <si>
    <t>ZD-2017-KY13-1-1561</t>
  </si>
  <si>
    <t>ZL201720047676.5</t>
  </si>
  <si>
    <t>201720047676.5</t>
  </si>
  <si>
    <t>宋伟;李铁风;王滔;陈正;叶绍干;朱世强;冀大雄;</t>
  </si>
  <si>
    <t>ZD-2017-KY13-1-1728</t>
  </si>
  <si>
    <t>ZL201720539747.3</t>
  </si>
  <si>
    <t>2017-05-16</t>
  </si>
  <si>
    <t>201720539747.3</t>
  </si>
  <si>
    <t>一种温度主动控制的相变浮力引擎</t>
  </si>
  <si>
    <t>姜红建;王彬;叶绍干;宋伟;刘茂科;朱世强;</t>
  </si>
  <si>
    <t>ZD-2017-KY13-1-980</t>
  </si>
  <si>
    <t>ZL201621238934.X</t>
  </si>
  <si>
    <t>201621238934.X</t>
  </si>
  <si>
    <t>一种全海深自主采样器瞬时膨胀自回收式上浮装置</t>
  </si>
  <si>
    <t>宋伟;王彬;姜红建;冀大雄;朱世强;</t>
  </si>
  <si>
    <t>ZD-2017-KY13-1-1250</t>
  </si>
  <si>
    <t>ZL201621238943.9</t>
  </si>
  <si>
    <t>201621238943.9</t>
  </si>
  <si>
    <t>一种深海自主采样器</t>
  </si>
  <si>
    <t>冀大雄;朱世强;宋伟;</t>
  </si>
  <si>
    <t>冀大雄</t>
  </si>
  <si>
    <t>ZD-2017-KY13-1-31</t>
  </si>
  <si>
    <t>ZL201620844408.1</t>
  </si>
  <si>
    <t>201620844408.1</t>
  </si>
  <si>
    <t>船舶爬壁清洗车系统及其控制装置</t>
  </si>
  <si>
    <t>ZD-2017-KY13-1-1252</t>
  </si>
  <si>
    <t>ZL201621238959.X</t>
  </si>
  <si>
    <t>201621238959.X</t>
  </si>
  <si>
    <t>一种全海深超高压海水采样器自主浮力调节装置</t>
  </si>
  <si>
    <t>宋伟;姜红建;王彬;朱世强;李剑鹏;</t>
  </si>
  <si>
    <t>ZD-2017-KY13-1-990</t>
  </si>
  <si>
    <t>ZL201621192539.2</t>
  </si>
  <si>
    <t>2016-11-06</t>
  </si>
  <si>
    <t>201621192539.2</t>
  </si>
  <si>
    <t>一种多关节柔性水下机械臂</t>
  </si>
  <si>
    <t>姜红建;宋伟;王彬;陈正;</t>
  </si>
  <si>
    <t>ZD-2017-KY13-1-989</t>
  </si>
  <si>
    <t>ZL201621192516.1</t>
  </si>
  <si>
    <t>201621192516.1</t>
  </si>
  <si>
    <t>一种多关节柔性水下机械手关节单元结构</t>
  </si>
  <si>
    <t>鲍一丹;吕阳阳;杨国国;</t>
  </si>
  <si>
    <t>ZD-2017-KY13-1-487</t>
  </si>
  <si>
    <t>ZL201621085874.2</t>
  </si>
  <si>
    <t>2016-09-28</t>
  </si>
  <si>
    <t>201621085874.2</t>
  </si>
  <si>
    <t>一种基于高光谱成像的大田害虫监控诱捕装置</t>
  </si>
  <si>
    <t>刘振;李加丰;冯发达;李树然;黄逸凡;闫克平;</t>
  </si>
  <si>
    <t>刘振</t>
  </si>
  <si>
    <t>ZD-2017-KY13-1-1808</t>
  </si>
  <si>
    <t>ZL201621353941.4</t>
  </si>
  <si>
    <t>2016-12-12</t>
  </si>
  <si>
    <t>201621353941.4</t>
  </si>
  <si>
    <t>一种离子风驱动的可同步处理多种污染物的空气净化器</t>
  </si>
  <si>
    <t>令狐昌鸿;王高峰;钟亮;王俊吉;</t>
  </si>
  <si>
    <t>王高峰</t>
  </si>
  <si>
    <t>ZD-2017-KY13-1-833</t>
  </si>
  <si>
    <t>ZL201620859403.6</t>
  </si>
  <si>
    <t>2016-08-09</t>
  </si>
  <si>
    <t>201620859403.6</t>
  </si>
  <si>
    <t>杨旻岳;JIAN JUN HE;李明宇;</t>
  </si>
  <si>
    <t>ZD-2017-KY13-1-986</t>
  </si>
  <si>
    <t>ZL201621092459.X</t>
  </si>
  <si>
    <t>2016-09-29</t>
  </si>
  <si>
    <t>201621092459.X</t>
  </si>
  <si>
    <t>化学工程与生物工程学院-化学工程与生物工程学院其他</t>
  </si>
  <si>
    <t>王向前;李伟;徐佩伦;任翔宇;</t>
  </si>
  <si>
    <t>王向前</t>
  </si>
  <si>
    <t>ZD-2017-KY13-1-1958</t>
  </si>
  <si>
    <t>ZL201720141006.X</t>
  </si>
  <si>
    <t>2017-02-16</t>
  </si>
  <si>
    <t>201720141006.X</t>
  </si>
  <si>
    <t>一种基于多层板式的处理工业废气一体化装置</t>
  </si>
  <si>
    <t>刘雅琴;邹建凯;</t>
  </si>
  <si>
    <t>ZD-2017-KY13-1-32</t>
  </si>
  <si>
    <t>ZL 2016 2 0732865.1</t>
  </si>
  <si>
    <t>2016-07-08</t>
  </si>
  <si>
    <t>201620732865.1</t>
  </si>
  <si>
    <t>李铁风;胡毓涵;金涛;金永斌;</t>
  </si>
  <si>
    <t>ZD-2017-KY13-1-233</t>
  </si>
  <si>
    <t>ZL201620703637.1</t>
  </si>
  <si>
    <t>201620703637.1</t>
  </si>
  <si>
    <t>一种支撑智能设备的移动机器人</t>
  </si>
  <si>
    <t>应放天;</t>
  </si>
  <si>
    <t>2017-04-28</t>
  </si>
  <si>
    <t>2006-12-30</t>
  </si>
  <si>
    <t>200620141793.X</t>
  </si>
  <si>
    <t>龚薇;斯科;段树民;徐晓滨;</t>
  </si>
  <si>
    <t>龚薇</t>
  </si>
  <si>
    <t>ZD-2017-KY13-1-1267</t>
  </si>
  <si>
    <t>ZL201720029216.X</t>
  </si>
  <si>
    <t>201720029216.X</t>
  </si>
  <si>
    <t>一种聚焦光斑快速收敛的光束整形调制片</t>
  </si>
  <si>
    <t>ZD-2017-KY13-1-982</t>
  </si>
  <si>
    <t>ZL201621046668.0</t>
  </si>
  <si>
    <t>2016-09-11</t>
  </si>
  <si>
    <t>201621046668.0</t>
  </si>
  <si>
    <t>一种用于相位采集与同步精准调制的装置</t>
  </si>
  <si>
    <t>吴航军;肖桂凤;戎叶;娄绘芳;段树民;</t>
  </si>
  <si>
    <t>吴航军</t>
  </si>
  <si>
    <t>ZD-2017-KY13-1-1558</t>
  </si>
  <si>
    <t>ZL201621400850.1</t>
  </si>
  <si>
    <t>2016-12-20</t>
  </si>
  <si>
    <t>201621400850.1</t>
  </si>
  <si>
    <t>一种细胞囊泡快速标记装置</t>
  </si>
  <si>
    <t>龚薇;</t>
  </si>
  <si>
    <t>ZD-2017-KY13-1-1269</t>
  </si>
  <si>
    <t>ZL201720006793.7</t>
  </si>
  <si>
    <t>201720006793.7</t>
  </si>
  <si>
    <t>一种缩短生物样本处理时长的液体循环装置</t>
  </si>
  <si>
    <t>龚薇;斯科;胡乐佳;</t>
  </si>
  <si>
    <t>ZD-2017-KY13-1-1766</t>
  </si>
  <si>
    <t>ZL201720507455.1</t>
  </si>
  <si>
    <t>2017-05-09</t>
  </si>
  <si>
    <t>201720507455.1</t>
  </si>
  <si>
    <t>一种自适应光学聚焦干涉补偿系统</t>
  </si>
  <si>
    <t>龚薇;斯科;郑瑶;</t>
  </si>
  <si>
    <t>ZD-2017-KY13-1-981</t>
  </si>
  <si>
    <t>ZL201621062724.X</t>
  </si>
  <si>
    <t>201621062724.X</t>
  </si>
  <si>
    <t>一种基于偏振光相位调制的结构光生成装置</t>
  </si>
  <si>
    <t>ZD-2017-KY13-1-975</t>
  </si>
  <si>
    <t>ZL201621062834.6</t>
  </si>
  <si>
    <t>201621062834.6</t>
  </si>
  <si>
    <t>一种结构光照明的双光子荧光显微系统</t>
  </si>
  <si>
    <t>龚薇;斯科;赵琪;</t>
  </si>
  <si>
    <t>ZD-2017-KY13-1-827</t>
  </si>
  <si>
    <t>ZL201620890541.0</t>
  </si>
  <si>
    <t>2016-08-16</t>
  </si>
  <si>
    <t>201620890541.0</t>
  </si>
  <si>
    <t>一种无线红外遥控光遗传系统</t>
  </si>
  <si>
    <t>龚薇;斯科;唐恒杰;</t>
  </si>
  <si>
    <t>ZD-2017-KY13-1-1737</t>
  </si>
  <si>
    <t>ZL201621046658.7</t>
  </si>
  <si>
    <t>201621046658.7</t>
  </si>
  <si>
    <t>一种用于任意位置多点光聚焦及光斑优化的系统</t>
  </si>
  <si>
    <t>梁利国;王书崎;</t>
  </si>
  <si>
    <t>王书崎</t>
  </si>
  <si>
    <t>ZD-2017-KY13-1-189</t>
  </si>
  <si>
    <t>ZL201620531552.X</t>
  </si>
  <si>
    <t>201620531552.X</t>
  </si>
  <si>
    <t>一种用于外泌体分离、富集和检测的微流体芯片</t>
  </si>
  <si>
    <t>姚丽芳;王海军;</t>
  </si>
  <si>
    <t>王海军</t>
  </si>
  <si>
    <t>ZL201620582691.5</t>
  </si>
  <si>
    <t>2016-06-15</t>
  </si>
  <si>
    <t>201620582691.5</t>
  </si>
  <si>
    <t>饶金鹏;金敏;金帆;</t>
  </si>
  <si>
    <t>饶金鹏</t>
  </si>
  <si>
    <t>ZD-2017-KY13-1-1991</t>
  </si>
  <si>
    <t>ZL201720323293.6</t>
  </si>
  <si>
    <t>2017-03-30</t>
  </si>
  <si>
    <t>201720323293.6</t>
  </si>
  <si>
    <t>一种液氮下样本打捞装置</t>
  </si>
  <si>
    <t>贺红;唐彩虹;</t>
  </si>
  <si>
    <t>贺红</t>
  </si>
  <si>
    <t>201621001461.1</t>
  </si>
  <si>
    <t>夏旸;吴晓东;陈婷;李强;沈华浩;</t>
  </si>
  <si>
    <t>夏旸</t>
  </si>
  <si>
    <t>ZD-2017-KY13-1-1531</t>
  </si>
  <si>
    <t>ZL 2016 2 0952167.2</t>
  </si>
  <si>
    <t>201620952167.2</t>
  </si>
  <si>
    <t>一种用于呼吸内镜下测量肺内呼气末二氧化碳的装置</t>
  </si>
  <si>
    <t>夏旸;</t>
  </si>
  <si>
    <t>ZD-2017-KY13-1-1765</t>
  </si>
  <si>
    <t>ZL 2016 2 1218857.1</t>
  </si>
  <si>
    <t>201621218857.1</t>
  </si>
  <si>
    <t>一种可同步通气的气道球囊扩张导管</t>
  </si>
  <si>
    <t>姚克;王本;方芝;阮韦淑怡;贺川江;</t>
  </si>
  <si>
    <t>姚克</t>
  </si>
  <si>
    <t>ZL201621164446.9</t>
  </si>
  <si>
    <t>201621164446.9</t>
  </si>
  <si>
    <t>林嘉斌;彭耀铭;林俊;</t>
  </si>
  <si>
    <t>林嘉斌</t>
  </si>
  <si>
    <t>ZL201720351781.8</t>
  </si>
  <si>
    <t>201720351781.8</t>
  </si>
  <si>
    <t>王平;高凡;张旭升;张希;盛佳靖;吴谦;</t>
  </si>
  <si>
    <t>ZD-2017-KY13-1-1285</t>
  </si>
  <si>
    <t>201621319974.7</t>
  </si>
  <si>
    <t>一种二氧化碳浓度修正的呼出气多组分检测仪</t>
    <phoneticPr fontId="1" type="noConversion"/>
  </si>
  <si>
    <t>张军辉;鲍静涵;张大庆;周万仁;蔡鹏程;王迪;</t>
  </si>
  <si>
    <t>ZD-2017-KY13-1-1004</t>
  </si>
  <si>
    <t>201621120851.0</t>
  </si>
  <si>
    <t>一种液压离合器供油和控制装置</t>
    <phoneticPr fontId="1" type="noConversion"/>
  </si>
  <si>
    <t>张军辉;鲍静涵;张大庆;肖友;周万仁;陆振宇;</t>
  </si>
  <si>
    <t>ZD-2017-KY13-1-1003</t>
  </si>
  <si>
    <t>201621119758.8</t>
  </si>
  <si>
    <t>一种微位移驱动开关阀</t>
    <phoneticPr fontId="1" type="noConversion"/>
  </si>
  <si>
    <t>张军辉;刘代峰;张大庆;肖友;蔡鹏程;王迪;</t>
  </si>
  <si>
    <t>ZD-2017-KY13-1-1002</t>
  </si>
  <si>
    <t>201621119746.5</t>
  </si>
  <si>
    <t>一种液压离合器冷却装置</t>
    <phoneticPr fontId="1" type="noConversion"/>
  </si>
  <si>
    <t>王杭州;南立文;宋宏;黄慧;陈鹰;何剑锋;</t>
  </si>
  <si>
    <t>王杭州</t>
  </si>
  <si>
    <t>ZL201621153589.X</t>
  </si>
  <si>
    <t>201621211490.0</t>
  </si>
  <si>
    <t>专利(产权)号</t>
  </si>
  <si>
    <t>一种基于旋转光谱仪的极地海冰多层位光谱辐射测量系统</t>
    <phoneticPr fontId="1" type="noConversion"/>
  </si>
  <si>
    <t>ZD-2017-KY13-1-998</t>
    <phoneticPr fontId="1" type="noConversion"/>
  </si>
  <si>
    <t>授权资助（万元）</t>
    <phoneticPr fontId="1" type="noConversion"/>
  </si>
  <si>
    <t>便携式双目显微镜手机拍摄支架</t>
    <phoneticPr fontId="1" type="noConversion"/>
  </si>
  <si>
    <t>一种采用静电层层自组装技术修饰的生物工程猪角膜</t>
    <phoneticPr fontId="1" type="noConversion"/>
  </si>
  <si>
    <t>一种双分流腔双排泄口造口袋</t>
    <phoneticPr fontId="1" type="noConversion"/>
  </si>
  <si>
    <t>组织脱水包埋盒</t>
    <phoneticPr fontId="1" type="noConversion"/>
  </si>
  <si>
    <t>ZD-2017-KY13-1-146</t>
    <phoneticPr fontId="1" type="noConversion"/>
  </si>
  <si>
    <t>儿童用一次性玩具注射针筒</t>
    <phoneticPr fontId="1" type="noConversion"/>
  </si>
  <si>
    <t>ZD-2008-KY13-1-129</t>
    <phoneticPr fontId="1" type="noConversion"/>
  </si>
  <si>
    <t>一种自身浮力可调节的柔性水下作业机械手</t>
    <phoneticPr fontId="1" type="noConversion"/>
  </si>
  <si>
    <t>ZD-2017-KY13-1-838</t>
    <phoneticPr fontId="1" type="noConversion"/>
  </si>
  <si>
    <t>一种深海采样器自动抛载机构</t>
    <phoneticPr fontId="1" type="noConversion"/>
  </si>
  <si>
    <t>ZD-2017-KY13-1-841</t>
    <phoneticPr fontId="1" type="noConversion"/>
  </si>
  <si>
    <t>用于黄土边坡坡面绿化的装置</t>
    <phoneticPr fontId="1" type="noConversion"/>
  </si>
  <si>
    <t>换热翅片温度场红外可视化实验装置</t>
    <phoneticPr fontId="1" type="noConversion"/>
  </si>
  <si>
    <t>ZD-2010-KY13-1-1546</t>
  </si>
  <si>
    <t>磁共振模拟机</t>
    <phoneticPr fontId="1" type="noConversion"/>
  </si>
  <si>
    <t>证书未归档</t>
    <phoneticPr fontId="1" type="noConversion"/>
  </si>
  <si>
    <t>电网参数错误与不良数据协同辨识与估计方法</t>
    <phoneticPr fontId="1" type="noConversion"/>
  </si>
  <si>
    <t>归档科研院</t>
    <phoneticPr fontId="1" type="noConversion"/>
  </si>
  <si>
    <t>一种光伏系统多峰值最大功率跟踪方法及系统</t>
    <phoneticPr fontId="1" type="noConversion"/>
  </si>
  <si>
    <t>一种具有提醒功能的智能隐形眼镜盒</t>
    <phoneticPr fontId="1" type="noConversion"/>
  </si>
  <si>
    <t>一种基于韦恩预测的电子鼻数据挖掘方法</t>
    <phoneticPr fontId="1" type="noConversion"/>
  </si>
  <si>
    <t>一种工业控制系统威胁检测防御装置、系统及方法</t>
    <phoneticPr fontId="1" type="noConversion"/>
  </si>
  <si>
    <t>一种有线网络与无线网络联合调度方法、相关设备及系统</t>
    <phoneticPr fontId="1" type="noConversion"/>
  </si>
  <si>
    <t>一种时钟同步系统及同步方法</t>
    <phoneticPr fontId="1" type="noConversion"/>
  </si>
  <si>
    <t>工业过程控制工艺流程安全的检测方法及其系统</t>
    <phoneticPr fontId="1" type="noConversion"/>
  </si>
  <si>
    <t>一种面向微型轴承内圆精加工的轴向超声振动高速磨削装置</t>
    <phoneticPr fontId="1" type="noConversion"/>
  </si>
  <si>
    <t>归档科研院</t>
    <phoneticPr fontId="1" type="noConversion"/>
  </si>
  <si>
    <t>归档科研院</t>
    <phoneticPr fontId="1" type="noConversion"/>
  </si>
  <si>
    <t>归档科研院</t>
  </si>
  <si>
    <t>何雪军,王进,陆国栋,方健,徐凡,王伟</t>
  </si>
  <si>
    <t>机械工程学院--设计工程研究所</t>
  </si>
  <si>
    <t>浙江大学</t>
  </si>
  <si>
    <t>计算机软件著作权</t>
  </si>
  <si>
    <t>王进,何雪军,陆国栋,方健,徐凡,王伟</t>
  </si>
  <si>
    <t>何雪军,王进,陆国栋,白玉龙,王伟,徐凡</t>
  </si>
  <si>
    <t>2017SR298921</t>
  </si>
  <si>
    <t>苌程，韩施琪</t>
  </si>
  <si>
    <t>苌程</t>
  </si>
  <si>
    <t>cfWeb应用管理平台[简称：cfWeb]V1.0</t>
  </si>
  <si>
    <t>2017SR349880</t>
  </si>
  <si>
    <t>叶章颖，鲍伟君</t>
  </si>
  <si>
    <t>转鼓式微滤机控制系统V1.0</t>
  </si>
  <si>
    <t>2017SR330310</t>
  </si>
  <si>
    <t>蒋若蔚，郑启明，邓劲松，朱恩燕，王珂，叶自然，付勇勇</t>
  </si>
  <si>
    <t>蒋若蔚</t>
  </si>
  <si>
    <t>中国水稻种植区遥感自动提取系统[简称：PIPRES toolbox]V1.0</t>
  </si>
  <si>
    <t>2017SR382700</t>
  </si>
  <si>
    <t>周泓，杨丽娟</t>
  </si>
  <si>
    <t>浙大盲人导航安卓系统软件V1.0</t>
  </si>
  <si>
    <t>2017SR330721</t>
  </si>
  <si>
    <t>朱乃富，喻洁，屠德展，侯迪波，黄平捷，张光新，张宏建</t>
  </si>
  <si>
    <t>朱乃富</t>
  </si>
  <si>
    <t>基于智能泄漏检测球的城市供水管道空间建模软件V1.0</t>
  </si>
  <si>
    <t>2017SR330732</t>
  </si>
  <si>
    <t>屠德展，朱乃富，侯迪波，王可心，陈进玉，喻洁，黄平捷，张光新</t>
  </si>
  <si>
    <t>屠德展</t>
  </si>
  <si>
    <t>面向城市供水管网的智能泄漏检测定位球上位机软件V1.0</t>
  </si>
  <si>
    <t>2017SR342426</t>
  </si>
  <si>
    <t>屠德展，侯迪波，朱乃富，王可心，陈进玉，喻洁，黄平捷，张光新</t>
  </si>
  <si>
    <t>面向城市供水管网的智能泄漏检测定位球下位机软件V1.0</t>
  </si>
  <si>
    <t>2017SR193871</t>
  </si>
  <si>
    <t>黄平捷，陈瑜，丁田雨，杨昭鹤，骆旭伟，赵树浩，彭谢丹</t>
  </si>
  <si>
    <t>三维扫描成像检测软件V1.0</t>
  </si>
  <si>
    <t>2017SR275377</t>
  </si>
  <si>
    <t>黄平捷，骆旭伟，侯迪波，杨昭鹤，张晓燕，丁田雨，孟伟，张光新</t>
  </si>
  <si>
    <t>小型移动式水质应急监测预警平台下位机软件V1.0</t>
  </si>
  <si>
    <t>2017SR226718</t>
  </si>
  <si>
    <t>朱绍鹏，晏松，王燕然</t>
  </si>
  <si>
    <t>纯电动汽车动力系统自动匹配软件V4.0</t>
  </si>
  <si>
    <t>2017SR145089</t>
  </si>
  <si>
    <t>刘俊伟，尹巍巍，陈伟</t>
  </si>
  <si>
    <t>刘俊伟</t>
  </si>
  <si>
    <t>电生理检测系统[简称：EBMS]V1.0</t>
  </si>
  <si>
    <t>2017SR145152</t>
  </si>
  <si>
    <t>单分子力学检测系统[简称：SCFMS]V1.0</t>
  </si>
  <si>
    <t>2017SR145159</t>
  </si>
  <si>
    <t>磁镊力学检测系统[简称：MTFMS]V1.0</t>
  </si>
  <si>
    <t>2017SR185617</t>
  </si>
  <si>
    <t>龚国芳，王超，杨旭，段理文，张亚坤</t>
  </si>
  <si>
    <t>基于Java的TBM刀盘载荷支持向量回归预测软件V1.0</t>
  </si>
  <si>
    <t>2017SR185673</t>
  </si>
  <si>
    <t>龚国芳，段理文，王超，杨旭，张亚坤</t>
  </si>
  <si>
    <t>基于Python的TBM刀盘载荷支持向量回归预测软件V1.0</t>
  </si>
  <si>
    <t>2017SR191453</t>
  </si>
  <si>
    <t>基于Java的TBM刀盘载荷神经网络预测软件V1.0</t>
  </si>
  <si>
    <t>2017SR062210</t>
  </si>
  <si>
    <t>王剑平，陈小天，汪啸</t>
  </si>
  <si>
    <t>高压脉冲电场灭菌系统监控软件V1.0</t>
  </si>
  <si>
    <t>2017SR141200</t>
  </si>
  <si>
    <t>顾亚京，刘宏伟，李伟，林勇刚，李阳健</t>
  </si>
  <si>
    <t>顾亚京</t>
  </si>
  <si>
    <t>基于Beckhoff控制器的海流发电机组控制系统软件[简称：海流发电机组控制系统软件]V1.0</t>
  </si>
  <si>
    <t>2017SR162221</t>
  </si>
  <si>
    <t>王旭琦，王佳馨，王帮兵，田钢，赵文轲，石战结，蔚林哲</t>
  </si>
  <si>
    <t>王旭琦</t>
  </si>
  <si>
    <t>考古地球物理可视化平台[简称：Geo Visualization]V1.0</t>
  </si>
  <si>
    <t>2017SR017500</t>
  </si>
  <si>
    <t>方水良，彭皓珂，贺浩骏</t>
  </si>
  <si>
    <t>方水良</t>
  </si>
  <si>
    <t>云制造平台数据管理及挖掘系统[简称：云制造数据管理系统]V1.0</t>
  </si>
  <si>
    <t>2017SR017499</t>
  </si>
  <si>
    <t>陈晟恺，方水良</t>
  </si>
  <si>
    <t>陈晟恺</t>
  </si>
  <si>
    <t>基于Agent的云制造资源服务演进仿真系统[简称：云制造服务演进仿真系统]V1.0</t>
  </si>
  <si>
    <t>2017SR082209</t>
  </si>
  <si>
    <t>侯迪波，尹航，王柯，刘景明，彭谢丹，王可心，张逸，俞巧君，黄平捷，张光新，张宏建</t>
  </si>
  <si>
    <t>侯迪波</t>
  </si>
  <si>
    <t>流域河道突发污染事故应急预警系统V1.0</t>
  </si>
  <si>
    <t>2017SR155090</t>
  </si>
  <si>
    <t>徐青，方水良</t>
  </si>
  <si>
    <t>徐青</t>
  </si>
  <si>
    <t>云制造服务过程视频监控系统[简称：云制造服务监控系统]V1.0</t>
  </si>
  <si>
    <t>2017SR118176</t>
  </si>
  <si>
    <t>潘浩杰，刘洋，周君沛，陆家林</t>
  </si>
  <si>
    <t>潘浩杰</t>
  </si>
  <si>
    <t>基于深度学习的视觉问答系统软件V1.0</t>
  </si>
  <si>
    <t>2017SR110214</t>
  </si>
  <si>
    <t>浙江省土壤重金属多源信息集成展示系统[简称：ZJSZJSMMS]V1.0</t>
  </si>
  <si>
    <t>2017SR109715</t>
  </si>
  <si>
    <t>郑胜云，王佳昱，王威，史舟</t>
  </si>
  <si>
    <t>郑胜云</t>
  </si>
  <si>
    <t>浙江省土壤重金属时空变化WebGIS展示分析系统[简称：ZJSZJSCO3_13]</t>
  </si>
  <si>
    <t>2017SR110222</t>
  </si>
  <si>
    <t>郑胜云，傅智一，解周周，史舟</t>
  </si>
  <si>
    <t>浙江省土壤重金属污染程度网格化估算展示系统[简称：ZJSZJSGE]V1.0</t>
  </si>
  <si>
    <t>2017SR117789</t>
  </si>
  <si>
    <t>王佳昱，傅婷婷，胡碧峰，周炼清</t>
  </si>
  <si>
    <t>王佳昱</t>
  </si>
  <si>
    <t>浙江省土壤重金属地球化学累积预测预警系统[简称：ZJHMEWF]V1.0</t>
  </si>
  <si>
    <t>2017SR141839</t>
  </si>
  <si>
    <t>杨玉辉，张皓，陈默</t>
  </si>
  <si>
    <t>杨玉辉</t>
  </si>
  <si>
    <t>数字博物馆内容管理系统软件[简称：DMCMS]V1.0</t>
  </si>
  <si>
    <t>2017SR082216</t>
  </si>
  <si>
    <t>通用噪声测试与分析系统软件V1.0</t>
  </si>
  <si>
    <t>2017SR082131</t>
  </si>
  <si>
    <t>钢筋混凝土梁斜截面受剪试验演示系统软件V1.0</t>
  </si>
  <si>
    <t>2017SR082212</t>
  </si>
  <si>
    <t>曹志刚，孙思，袁宗浩</t>
  </si>
  <si>
    <t>高速列车下饱和地基三维振动预测分析程序软件V1.0</t>
  </si>
  <si>
    <t>2017SR275259</t>
  </si>
  <si>
    <t>徐方凯，陈曦，简葳玙</t>
  </si>
  <si>
    <t>徐方凯</t>
  </si>
  <si>
    <t>软测量的变量选择系统V1.0</t>
  </si>
  <si>
    <t>2017SR254170</t>
  </si>
  <si>
    <t>朱恩燕，邓劲松，蒋若蔚，付勇勇，周梦梦，游诗雪</t>
  </si>
  <si>
    <t>朱恩燕</t>
  </si>
  <si>
    <t>2017SR395436</t>
  </si>
  <si>
    <t>2017SR395442</t>
  </si>
  <si>
    <t>郑磊，但堂超，顾新建，顾复，吴晓波</t>
  </si>
  <si>
    <t>2017SR382696</t>
  </si>
  <si>
    <t>李玺，岳亚</t>
  </si>
  <si>
    <t>李玺</t>
  </si>
  <si>
    <t>图标数字化工具软件V1.0</t>
  </si>
  <si>
    <t>2017SR458192</t>
  </si>
  <si>
    <t>毛欣炜，毛根海</t>
  </si>
  <si>
    <t>基于WEB的流体力学虚拟仿真实验平台[简称：MGH-LTLXWEBCAI]V1.0</t>
  </si>
  <si>
    <t>2017SR329680</t>
  </si>
  <si>
    <t>朱乃富，侯迪波，屠德展，喻洁，黄平捷，张光新，张宏建</t>
  </si>
  <si>
    <t>基于智能泄漏检测球的城市供水管道漏损分析软件V1.0</t>
  </si>
  <si>
    <t>2017SR027219</t>
  </si>
  <si>
    <t>张志豪，骆华鲲，蔡铭</t>
  </si>
  <si>
    <t>张志豪</t>
  </si>
  <si>
    <t>处理器虚拟化设计验证方法工具链软件V1.0</t>
  </si>
  <si>
    <t>2017SR027395</t>
  </si>
  <si>
    <t>李秀，朱朝晖，蔡铭</t>
  </si>
  <si>
    <t>李秀</t>
  </si>
  <si>
    <t>处理器虚拟化可视化设计验证配置管理软件V1.0</t>
  </si>
  <si>
    <t>2017SR027397</t>
  </si>
  <si>
    <t>卢建鹏，高进，蔡铭</t>
  </si>
  <si>
    <t>卢建鹏</t>
  </si>
  <si>
    <t>处理器虚拟化软件系统V1.0</t>
  </si>
  <si>
    <t>2017SR008597</t>
  </si>
  <si>
    <t>吴俊迪，伊国栋</t>
  </si>
  <si>
    <t>吴俊迪</t>
  </si>
  <si>
    <t>基于全生命周期的高能耗装备产品服务系统软件V1.0</t>
  </si>
  <si>
    <t>2017SR017431</t>
  </si>
  <si>
    <t>朱绍鹏，晏松，李炬铭，王燕然，章卢译心</t>
  </si>
  <si>
    <t>纯电动汽车动力系统自动匹配软件V3.0</t>
  </si>
  <si>
    <t>2017SR017430</t>
  </si>
  <si>
    <t>肖刚，黄怡青，王树林，倪明江，骆仲泱，岑可法</t>
  </si>
  <si>
    <t>斯特林正逆循环双功能分析软件V1.0</t>
  </si>
  <si>
    <t>2017SR027043</t>
  </si>
  <si>
    <t>刘振宇，张朝贺，刘达新，谭建荣</t>
  </si>
  <si>
    <t>复杂零件有限元快速建模与分析软件系统[简称：ZJU-FEMA]V1.0</t>
  </si>
  <si>
    <t>2017SR032755</t>
  </si>
  <si>
    <t>刘用，王威，郑胜云，史舟</t>
  </si>
  <si>
    <t>刘用</t>
  </si>
  <si>
    <t>区域水雨晴数据WebGIS分析展示系统软件[简称：RWRRSAS-SY]V1.0</t>
  </si>
  <si>
    <t>2017SR047817</t>
  </si>
  <si>
    <t>张寅，陈晓瑶，梁胜，林建实，蔺泽浩，王鸿阳，庄越挺</t>
  </si>
  <si>
    <t>面向文档的知识图谱协作编辑系统[简称：KS_CE]V1.0</t>
  </si>
  <si>
    <t>2017SR034213</t>
  </si>
  <si>
    <t>胡碧峰，郑胜云，王佳昱，史舟</t>
  </si>
  <si>
    <t>胡碧峰</t>
  </si>
  <si>
    <t>浙江省土壤重金属综合监测系统[简称：ZJHMSM]V1.0</t>
  </si>
  <si>
    <t>2017SR039517</t>
  </si>
  <si>
    <t>梁新强，张慧芳，刘子闻，和苗苗，王志荣，黄武，王晟，田光明</t>
  </si>
  <si>
    <t>稻田多口智能灌溉系统V1.0</t>
  </si>
  <si>
    <t>2017SR070845</t>
  </si>
  <si>
    <t>龚国芳，石卓，刘统，彭左，吴伟强</t>
  </si>
  <si>
    <t>TBM试验台支撑推进控制软件V1.0</t>
  </si>
  <si>
    <t>2017SR065104</t>
  </si>
  <si>
    <t>张斌，牛明杰，钟麒，洪昊岑，马吉恩，杨华勇</t>
  </si>
  <si>
    <t>基于DSP嵌入式控制器的负载口独立阀主阀芯位移控制系统V1.0</t>
  </si>
  <si>
    <t>2017SR065205</t>
  </si>
  <si>
    <t>张斌，钟麒，牛明杰，张良壮，马吉恩，杨华勇</t>
  </si>
  <si>
    <t>基于DSP嵌入式控制器的负载口独立阀主阀芯流量控制系统V1.0</t>
  </si>
  <si>
    <t>2017SR065100</t>
  </si>
  <si>
    <t>基于DSP嵌入式控制器的负载口独立阀负载口压力控制系统V1.0</t>
  </si>
  <si>
    <t>2017SR082307</t>
  </si>
  <si>
    <t>侯廷军，刘晖，金晔</t>
  </si>
  <si>
    <t>侯廷军</t>
  </si>
  <si>
    <t>分子模拟初始模型构建软件[简称：EMDY软件]V1.0</t>
  </si>
  <si>
    <t>2017SR037639</t>
  </si>
  <si>
    <t>应宏伟，郭跃，王小刚，胡亚元</t>
  </si>
  <si>
    <t>逆作法基坑三维整体计算软件[简称：ZJU-TDC-Excavation]V1.0</t>
  </si>
  <si>
    <t>2017SR054553</t>
  </si>
  <si>
    <t>张斌，钟麒，洪昊岑，胡伟辰，邹俊，杨华勇</t>
  </si>
  <si>
    <t>CAN总线数据收发测试系统V1.0</t>
  </si>
  <si>
    <t>2017SR055093</t>
  </si>
  <si>
    <t>张斌，钟麒，牛明杰，张良壮，邹俊，杨华勇</t>
  </si>
  <si>
    <t>基于电流反馈的开关阀智能控制系统V1.0</t>
  </si>
  <si>
    <t>2017SR055099</t>
  </si>
  <si>
    <t>开关阀3电压控制系统V1.0</t>
  </si>
  <si>
    <t>2017SR054878</t>
  </si>
  <si>
    <t>张斌，钟麒，洪昊岑，牛明杰，胡伟辰，杨华勇</t>
  </si>
  <si>
    <t>开关阀双电压控制系统V1.0</t>
  </si>
  <si>
    <t>2017SR054557</t>
  </si>
  <si>
    <t>张斌，钟麒，洪昊岑，胡伟辰，马吉恩，杨华勇</t>
  </si>
  <si>
    <t>基于CAN总线的液压阀控制系统V1.0</t>
  </si>
  <si>
    <t>2017SR054555</t>
  </si>
  <si>
    <t>张斌，钟麒，张良壮，洪昊岑，牛明杰，杨华勇</t>
  </si>
  <si>
    <t>压力自适应的液压阀驱动系统V1.0</t>
  </si>
  <si>
    <t>2017SR070332</t>
  </si>
  <si>
    <t>龚国芳，刘统，石卓，彭左，吴伟强</t>
  </si>
  <si>
    <t>TBM试验台约束调向控制软件V1.0</t>
  </si>
  <si>
    <t>2017SR070329</t>
  </si>
  <si>
    <t>TBM试验台刀盘脱困控制软件V1.0</t>
  </si>
  <si>
    <t>2017SR075262</t>
  </si>
  <si>
    <t>冯毅雄，卢润洁，高一聪</t>
  </si>
  <si>
    <t>高档数控机床零件库CAD模型快速匹配系统V1.0</t>
  </si>
  <si>
    <t>2017SR088785</t>
  </si>
  <si>
    <t>侯廷军，封婷</t>
  </si>
  <si>
    <t>基于加权能量项的蛋白-蛋白打分软件[简称：NSFBWET软件]V1.0</t>
  </si>
  <si>
    <t>2017SR075263</t>
  </si>
  <si>
    <t>余捷凯</t>
  </si>
  <si>
    <t>肿瘤基因分子分型软件[简称：CGMS 软件]V1.0</t>
  </si>
  <si>
    <t>2017SR085528</t>
  </si>
  <si>
    <t>基于遗传算法和支持向量机的质谱临床蛋白质组学数据处理软件[简称：质谱临床蛋白质组学数据处理软件]V1.0</t>
  </si>
  <si>
    <t>2017SR274520</t>
  </si>
  <si>
    <t>黄敬峰</t>
  </si>
  <si>
    <t>基于CMOD5模式函数的近海风速反演软件V1.0</t>
  </si>
  <si>
    <t>2017SR315294</t>
  </si>
  <si>
    <t>基于CMOD5.N模式函数的近海风速反演软件V1.0</t>
  </si>
  <si>
    <t>2017SR273779</t>
  </si>
  <si>
    <t>ASAR Level 1B数据解译程序V1.0</t>
  </si>
  <si>
    <t>2017SR155166</t>
  </si>
  <si>
    <t>温湿调控电除尘选型程序软件V1.0</t>
  </si>
  <si>
    <t>2017SR621026</t>
  </si>
  <si>
    <t>盛佳靖，王平</t>
  </si>
  <si>
    <t>盛佳靖</t>
  </si>
  <si>
    <t>基于数据库的呼气受试者信息管理软件V1.0</t>
  </si>
  <si>
    <t>2017SR610642</t>
  </si>
  <si>
    <t>鲁伟明，马朋坤，庄越挺</t>
  </si>
  <si>
    <t>数字图书知识脉络自动构建系统V1.0</t>
  </si>
  <si>
    <t>2017SR176510</t>
  </si>
  <si>
    <t>王兆祥，周文杰，封洲燕</t>
  </si>
  <si>
    <t>王兆祥</t>
  </si>
  <si>
    <t>神经元动作电位发放序列分析软件V1.0</t>
  </si>
  <si>
    <t>2017SR710480</t>
  </si>
  <si>
    <t>耿卫东，孙国飞，朱凯文，戴青峰，赖章炯，林江科，张锡恒，张琛，胡钰</t>
  </si>
  <si>
    <t>基于单目红外图像的深度计算和手势识别软件[简称：Deep_Nir]V1.0</t>
  </si>
  <si>
    <t>2017SR709167</t>
  </si>
  <si>
    <t>金锦江，陈星，董浩，刘红</t>
  </si>
  <si>
    <t>金锦江</t>
  </si>
  <si>
    <t>2017SR717425</t>
  </si>
  <si>
    <t>罗仕建，崔志彤，张宇飞，陈实</t>
  </si>
  <si>
    <t>罗仕建</t>
  </si>
  <si>
    <t>基于感性工学的服装设计知识库系统[简称：CDKD]V1.0</t>
  </si>
  <si>
    <t>2017SR647037</t>
  </si>
  <si>
    <t>叶章颖，朋泽群，赵建，张丰登，朱松明</t>
  </si>
  <si>
    <t>池塘循环水智能投饲机控制系统V1.0</t>
  </si>
  <si>
    <t>2017SR636468</t>
  </si>
  <si>
    <t>张旭，杨洁，代风，顾复，张武杰，顾新建</t>
  </si>
  <si>
    <t>2017SR593295</t>
  </si>
  <si>
    <t>刘振宇，王科，刘达新，肖雄，马腾，谭建荣</t>
  </si>
  <si>
    <t>高精度产品加工质量控制系统[简称：ZJU-PQCS]V1.0</t>
  </si>
  <si>
    <t>2017SR680114</t>
  </si>
  <si>
    <t>王家栋，任沁源，李平</t>
  </si>
  <si>
    <t>王家栋</t>
  </si>
  <si>
    <t>自适应仿生蛇形机器人控制软件V1.0</t>
  </si>
  <si>
    <t>2017SR671983</t>
  </si>
  <si>
    <t>谢海波，李树森，王程，杨华勇</t>
  </si>
  <si>
    <t>绳驱动蛇形机械臂运动仿真软件V1.0</t>
  </si>
  <si>
    <t>2017SR636631</t>
  </si>
  <si>
    <t>但堂超，顾新建，顾复，陈芨熙，吴晓波</t>
  </si>
  <si>
    <t>2017SR620592</t>
  </si>
  <si>
    <t>杨阳，丁一，叶承晋</t>
  </si>
  <si>
    <t>杨阳</t>
  </si>
  <si>
    <t>区域电网省级备用容量计算软件V1.0</t>
  </si>
  <si>
    <t>2017SR639054</t>
  </si>
  <si>
    <t>舒庆尧</t>
  </si>
  <si>
    <t>浙江大学大数据作物育种平台软件[简称：大数据育种]V1.0</t>
  </si>
  <si>
    <t>节能MBR污水处理监控系统软件V1.0</t>
  </si>
  <si>
    <t>2017SR023332</t>
  </si>
  <si>
    <t>温湿光多参数信息检测软件V1.0</t>
  </si>
  <si>
    <t>2017SR633867</t>
  </si>
  <si>
    <t>高凡，张旭升</t>
  </si>
  <si>
    <t>高凡</t>
  </si>
  <si>
    <t>氢气甲烷呼气检测仪软件V1.0</t>
  </si>
  <si>
    <t>2017SR655164</t>
  </si>
  <si>
    <t>李际军</t>
  </si>
  <si>
    <t>2017SR667749</t>
  </si>
  <si>
    <t>虚拟服装动画设计展示系统[简称：虚拟服装展示系统]V2.0</t>
  </si>
  <si>
    <t>2017SR654553</t>
  </si>
  <si>
    <t>2017SR169359</t>
  </si>
  <si>
    <t>董亚波，夏明，尚进，沈正国</t>
  </si>
  <si>
    <t>董亚波</t>
  </si>
  <si>
    <t>典型交通违法行为警示信息发布智能手机软件V1.0</t>
  </si>
  <si>
    <t>高速公路路况信息快速告知智能手机软件V1.0</t>
  </si>
  <si>
    <t>2017SR332501</t>
  </si>
  <si>
    <t>周期结构的带隙计算系统V1.0</t>
  </si>
  <si>
    <t>2017SR336019</t>
  </si>
  <si>
    <t>节能环保型生物质锅炉性能设计计算系统软件V1.0</t>
  </si>
  <si>
    <t>2017SR332488</t>
  </si>
  <si>
    <t>周期结构的后屈曲分析系统V1.0</t>
  </si>
  <si>
    <t>2017SR255076</t>
  </si>
  <si>
    <t>基于大数据的学术谱图系统V1.0</t>
  </si>
  <si>
    <t>2017SR426323</t>
  </si>
  <si>
    <t>肿瘤特异性新生抗原检测软件V1.0</t>
  </si>
  <si>
    <t>2017SR171757</t>
  </si>
  <si>
    <t>周期结构的有限元自动建模系统V1.0</t>
  </si>
  <si>
    <t>2017SR612395</t>
  </si>
  <si>
    <t>刘飞,陈海，曹峰,孔汶汶,郭晗，何勇</t>
  </si>
  <si>
    <t>生物系统工程与食品科学学院--农业信息技术研究所</t>
  </si>
  <si>
    <t>基于Android的无人机喷施作业雾滴参数检测软件V1.0</t>
  </si>
  <si>
    <t>2017SR612399</t>
  </si>
  <si>
    <t>2017SR233144</t>
  </si>
  <si>
    <t>刘飞,曹峰,孔汶汶,彭继宇,张初,何勇</t>
  </si>
  <si>
    <t>基于OpenCV平台的植物叶面积测量软件V1.0</t>
  </si>
  <si>
    <t>2017SR235525</t>
  </si>
  <si>
    <t>基于OpenCV平台的植物叶片虫斑面积测量软件V1.0</t>
  </si>
  <si>
    <t>2017SR232818</t>
  </si>
  <si>
    <t>基于OpenCV平台的植物叶片病斑面积测量软件V1.0</t>
  </si>
  <si>
    <t>2017SR232814</t>
  </si>
  <si>
    <t>基于Android平台的植物叶片病斑面积测量软件V1.0</t>
  </si>
  <si>
    <t>2017SR435626</t>
  </si>
  <si>
    <t>张今，代风，顾复，顾新建，陈芨熙，吴晓波</t>
  </si>
  <si>
    <t>2017SR607754</t>
  </si>
  <si>
    <t>裘乐淼，张树有，刘晓健</t>
  </si>
  <si>
    <t>高速电梯井道布局参数化设计系统V1.0</t>
  </si>
  <si>
    <t>2017SR598859</t>
  </si>
  <si>
    <t>刘妹琴，樊臻，王则明</t>
  </si>
  <si>
    <t>刘妹琴</t>
  </si>
  <si>
    <t>云锦织物2D模拟软件V1.0</t>
  </si>
  <si>
    <t>2017SR598858</t>
  </si>
  <si>
    <t>云锦织物3D模拟软件V1.0</t>
  </si>
  <si>
    <t>2017SR300133</t>
  </si>
  <si>
    <t>徐兵，杨欢，张军辉，肖友，孔睿，谭鹏</t>
  </si>
  <si>
    <t>智能阀无线蓝牙调试测试仪软件V1.0</t>
  </si>
  <si>
    <t>2017SR321633</t>
  </si>
  <si>
    <t>胡安峰，南博文，周禹杉，江进华，许纯泰，张倩婧，胡浩瑶</t>
  </si>
  <si>
    <t>胡安峰</t>
  </si>
  <si>
    <t>2017SR383676</t>
  </si>
  <si>
    <t>耿卫东，肖强，钱俞瑜，孙国飞，张琛，杜宇</t>
  </si>
  <si>
    <t>基于惯性测量单元和深度学习的摔倒检测系统V1.0</t>
  </si>
  <si>
    <t>2017SR424928</t>
  </si>
  <si>
    <t>宋执环，魏驰航，邵伟明，陈光捷，李浩</t>
  </si>
  <si>
    <t>废电磁线表面涂层分离过程自动控制软件V1.0</t>
  </si>
  <si>
    <t>2017SR447826</t>
  </si>
  <si>
    <t>徐兵，刘代峰，张军辉，周万仁</t>
  </si>
  <si>
    <t>船舶变距桨液压系统仿真软件V1.0</t>
  </si>
  <si>
    <t>2017SR256602</t>
  </si>
  <si>
    <t>谢康和,夏长青,胡安峰,付鹏，崔军,李怡君,周禹杉</t>
  </si>
  <si>
    <t>谢康和</t>
  </si>
  <si>
    <t>一维非线性固结分析计算软件V1.0</t>
  </si>
  <si>
    <t>谢康和,夏长青,胡安峰,崔军,付鹏，李怡君,周禹杉</t>
  </si>
  <si>
    <t>结构性软黏土地基一维非线性固结计算软件V1.0</t>
  </si>
  <si>
    <t>2017SR256618</t>
  </si>
  <si>
    <t>超固结土地基一维非线性固结计算软件V1.0</t>
  </si>
  <si>
    <t>2017SR423657</t>
  </si>
  <si>
    <t>陈星，董浩，陈璟，王福园，王莹莹</t>
  </si>
  <si>
    <t>基于声表面波传感器的微型色谱检测及分析软件V1.0</t>
  </si>
  <si>
    <t>2017SR253496</t>
  </si>
  <si>
    <t>耿卫东，孙国飞，张琛，刘永豪，林驰</t>
  </si>
  <si>
    <t>面向深度图像的人体骨架恢复中间件软件V1.0</t>
  </si>
  <si>
    <t>2017SR504621</t>
  </si>
  <si>
    <t>基于原子加和法的水溶性预测软件V1.0</t>
  </si>
  <si>
    <t>2017SR043405</t>
  </si>
  <si>
    <t>张引，李哲蓉，张锐，姚亮</t>
  </si>
  <si>
    <t>医案分析系统V1.0</t>
  </si>
  <si>
    <t>2017SR043571</t>
  </si>
  <si>
    <t>张引，陈琴菲，陈焱锋，田沈晶</t>
  </si>
  <si>
    <t>医案用药模式统计工具软件V1.0</t>
  </si>
  <si>
    <t>2017SR043410</t>
  </si>
  <si>
    <t>张引，姚亮，吴思哲，金哲</t>
  </si>
  <si>
    <t>中医处方主题建模工具软件V1.0</t>
  </si>
  <si>
    <t>2017SR043294</t>
  </si>
  <si>
    <t>张引，金哲，陈琴菲，张扬扬</t>
  </si>
  <si>
    <t>分词工具软件V1.0</t>
  </si>
  <si>
    <t>2017SR043541</t>
  </si>
  <si>
    <t>张引，金哲，陈琴菲</t>
  </si>
  <si>
    <t>文献结构化工具软件V1.0</t>
  </si>
  <si>
    <t>2017SR383648</t>
  </si>
  <si>
    <t>欧阳小平，吴菲菲，黄梓量</t>
  </si>
  <si>
    <t>舵机响应系统识别测试软件V1.0</t>
  </si>
  <si>
    <t>2017SR416681</t>
  </si>
  <si>
    <t>杨贞军，黄宇劼，刘国华，王飞</t>
  </si>
  <si>
    <t>杨贞军</t>
  </si>
  <si>
    <t>细观混凝土生成软件V1.0</t>
  </si>
  <si>
    <t>2017SR401618</t>
  </si>
  <si>
    <t>杨贞军，黄宇劼，苏项庭，刘国华</t>
  </si>
  <si>
    <t>粘结裂缝单元插设软件V1.0</t>
  </si>
  <si>
    <t>2017SR414519</t>
  </si>
  <si>
    <t>丁一，加鹤萍，刘瀚琳</t>
  </si>
  <si>
    <t>丁一</t>
  </si>
  <si>
    <t>多状态备用系统可靠性分析软件V1.0</t>
  </si>
  <si>
    <t>2017SR419508</t>
  </si>
  <si>
    <t>丁一，加鹤萍，郭烨烨</t>
  </si>
  <si>
    <t>用电量预测软件分析软件V1.0</t>
  </si>
  <si>
    <t>2017SR381569</t>
  </si>
  <si>
    <t>欧阳小平，黄梓量，吴菲菲</t>
  </si>
  <si>
    <t>液压油含气量测量软件V1.0</t>
  </si>
  <si>
    <t>2017SR459740</t>
  </si>
  <si>
    <t>张树有，梁野</t>
  </si>
  <si>
    <t>数控机床设计资源检索与智能推送系统软件V1.0</t>
  </si>
  <si>
    <t>2017SR456202</t>
  </si>
  <si>
    <t>张树有，肖海涛</t>
  </si>
  <si>
    <t>2017SR508050</t>
  </si>
  <si>
    <t>顾正华，唐洪武，潘海静，周欣，丁昊，王兰兰，姚原</t>
  </si>
  <si>
    <t>浙江大学，河海大学</t>
  </si>
  <si>
    <t>2017SR492573</t>
  </si>
  <si>
    <t>顾正华，唐洪武，周欣，姚原，丁昊，盛娇樱</t>
  </si>
  <si>
    <t>2017SR027034</t>
  </si>
  <si>
    <t>李劲松，尚勇，苟玲，田雨，周天舒</t>
  </si>
  <si>
    <t>基于语义知识库的慢病临床决策支付系统软件V1.0</t>
  </si>
  <si>
    <t>2017SR027036</t>
  </si>
  <si>
    <t>周天舒，潘晓妍，王丰，田雨，李劲松</t>
  </si>
  <si>
    <t>周天舒</t>
  </si>
  <si>
    <t>结合领域本体语义距离的慢病并发症风险分析软件V1.0</t>
  </si>
  <si>
    <t>2017SR027217</t>
  </si>
  <si>
    <t>田雨，赵英浩，陆遥，周天舒，李劲松</t>
  </si>
  <si>
    <t>田雨</t>
  </si>
  <si>
    <t>2017SR049645</t>
  </si>
  <si>
    <t>程锦，周振栋，刘振宇</t>
  </si>
  <si>
    <t>产品关键结构热态特性分析及优化设计软件V1.0</t>
  </si>
  <si>
    <t>2017SR027031</t>
  </si>
  <si>
    <t>李劲松，马志彬，李润泽，田雨，周天舒</t>
  </si>
  <si>
    <t>伤员急救信息智能采集系统V1.0</t>
  </si>
  <si>
    <t>2017SR026999</t>
  </si>
  <si>
    <t>周天舒，张桠童，王昱，田雨，李劲松</t>
  </si>
  <si>
    <t>慢病患者日常管理系统软件V1.0</t>
  </si>
  <si>
    <t>2017SR026837</t>
  </si>
  <si>
    <t>李劲松，赵艳霞，李泽南，田雨，周天舒</t>
  </si>
  <si>
    <t>慢病患者医患互动系统软件V1.0</t>
  </si>
  <si>
    <t>2017SR027216</t>
  </si>
  <si>
    <t>李劲松，周雪峰，迟胜强，田雨，周天舒</t>
  </si>
  <si>
    <t>慢病患者临床信息管理风险评估系统V1.0</t>
  </si>
  <si>
    <t>2017SR027398</t>
  </si>
  <si>
    <t>李劲松，熊嘉臻，童丹阳，田雨，周天舒</t>
  </si>
  <si>
    <t>慢病患者健康计划管理软件V1.0</t>
  </si>
  <si>
    <t>2017SR027040</t>
  </si>
  <si>
    <t>田雨，高源，施宇帆，周天舒，李劲松</t>
  </si>
  <si>
    <t>失重训练实验管理系统软件V1.0</t>
  </si>
  <si>
    <t>2017SR027399</t>
  </si>
  <si>
    <t>李劲松，吴承凯，苟玲，周天舒，田雨</t>
  </si>
  <si>
    <t>2017SR026838</t>
  </si>
  <si>
    <t>朱映臻</t>
  </si>
  <si>
    <t>方剂偏性知识图谱系统V1.0</t>
  </si>
  <si>
    <t>2017SR224320</t>
  </si>
  <si>
    <t>屠佳伟，孙启永，甘颖，梁韬，胡琼文，王平</t>
  </si>
  <si>
    <t>屠佳伟</t>
  </si>
  <si>
    <t>便携式重金属痕量分析仪软件V1.0</t>
  </si>
  <si>
    <t>2017SR049434</t>
  </si>
  <si>
    <t>郑娜，浦群，胡激江，顾雪萍</t>
  </si>
  <si>
    <t>郑娜</t>
  </si>
  <si>
    <t>化学工程联合国家重点实验室测试平台预约系统V1.0</t>
  </si>
  <si>
    <t>2017SR049515</t>
  </si>
  <si>
    <t>郑娜，浦群，徐丽，胡激江，顾雪萍</t>
  </si>
  <si>
    <t>化学工程联合国家重点实验室测试平台信息管理系统V1.0</t>
  </si>
  <si>
    <t>2017SR049438</t>
  </si>
  <si>
    <t>化学工程联合国家重点实验室课题组信息管理系统V1.0</t>
  </si>
  <si>
    <t>2017SR5383267</t>
  </si>
  <si>
    <t>付新，毛凯，陈文昱</t>
  </si>
  <si>
    <t>浙江大学燃气服务平台软件V1.0</t>
  </si>
  <si>
    <t>2017SR5059097</t>
  </si>
  <si>
    <t>徐长节，范晓真</t>
  </si>
  <si>
    <t>徐长节</t>
  </si>
  <si>
    <t>两侧挖深不同的桩撑式围护结构计算软件V1.0</t>
  </si>
  <si>
    <t>2017SR5067431</t>
  </si>
  <si>
    <t>张旭升，高凡</t>
  </si>
  <si>
    <t>张旭升</t>
  </si>
  <si>
    <t>呼出气体中氢气与甲烷检测仪软件V1.0</t>
  </si>
  <si>
    <t>2017SR563792</t>
  </si>
  <si>
    <t>基于容器的云平台系统V1.0</t>
  </si>
  <si>
    <t>2017SR607154</t>
  </si>
  <si>
    <t>郭创新，许奕斌，楼贤嗣，董树锋，郭志红，秦佳峰，辜超</t>
  </si>
  <si>
    <t>基于CIM的输变电设备关联集搜索软件V1.0</t>
  </si>
  <si>
    <t>2017SR571424</t>
  </si>
  <si>
    <t>陈仓乙，沈佳轶</t>
  </si>
  <si>
    <t>陈仓乙</t>
  </si>
  <si>
    <t>基于遗传程序的非线性岩石剪切强度模型软件V1.0</t>
  </si>
  <si>
    <t>2017SR577709</t>
  </si>
  <si>
    <t>丁一，曹清山，郑梦莲</t>
  </si>
  <si>
    <t>售电主体电力客户评估系统V1.0</t>
  </si>
  <si>
    <t>2017SR527792</t>
  </si>
  <si>
    <t>刘振宇，马腾，刘达新，王科，肖雄，谭建荣</t>
  </si>
  <si>
    <t>精密内孔圆柱度智能检测软件系统V1.0</t>
  </si>
  <si>
    <t>2017SR568108</t>
  </si>
  <si>
    <t>叶尊忠，黄恩待，徐潇越，应义斌</t>
  </si>
  <si>
    <t>叶尊忠</t>
  </si>
  <si>
    <t>多功能便携式测量仪器操控软件V1.0</t>
  </si>
  <si>
    <t>2017SR049653</t>
  </si>
  <si>
    <t>严静，刘阳鑫，金肖青，许瑛，叶宇浩，张晟宇，林程宇，宁钢民</t>
  </si>
  <si>
    <t>严静</t>
  </si>
  <si>
    <t>失智老人室内定位管理系统V1.0</t>
  </si>
  <si>
    <t>2017SR595477</t>
  </si>
  <si>
    <t>叶绍干，叶铸楷，夏士奇，张军辉，徐兵，高凯，宋伟，朱世强</t>
  </si>
  <si>
    <t>叶绍干</t>
  </si>
  <si>
    <t>液压马达动态振动分析设计软件V1.0</t>
  </si>
  <si>
    <t>2017SR560986</t>
  </si>
  <si>
    <t>2017SR479658</t>
  </si>
  <si>
    <t>工业机器人复杂轨迹规划离线编程工艺包</t>
  </si>
  <si>
    <t>2017SR233152</t>
  </si>
  <si>
    <t>刘飞,刘飞,曹峰,曹峰,孔汶汶,孔汶汶,彭继宇,彭继宇,张初,张初,何勇,何勇</t>
  </si>
  <si>
    <t>基于Android平台的植物叶面积测量软件v1.0</t>
  </si>
  <si>
    <t>2017SR561079</t>
  </si>
  <si>
    <t>工业机器人三维雕刻离线编程工艺包</t>
  </si>
  <si>
    <t>基于Android平台的植物叶片虫斑面积测量软件v1.0</t>
  </si>
  <si>
    <t>登记号</t>
  </si>
  <si>
    <t>合计（万元）</t>
  </si>
  <si>
    <t>授权资助（万元）</t>
  </si>
  <si>
    <t>著作权人</t>
  </si>
  <si>
    <t>正式名称</t>
    <phoneticPr fontId="1" type="noConversion"/>
  </si>
  <si>
    <t>工业机器人环切刀轨智能规划离线编程工艺包</t>
    <phoneticPr fontId="1" type="noConversion"/>
  </si>
  <si>
    <t>浙江大学:山东神力索具有限公司</t>
    <phoneticPr fontId="1" type="noConversion"/>
  </si>
  <si>
    <t>浙江大学:杭州源流科技有限公司</t>
    <phoneticPr fontId="1" type="noConversion"/>
  </si>
  <si>
    <t>待认领</t>
    <phoneticPr fontId="1" type="noConversion"/>
  </si>
  <si>
    <t>备注</t>
    <phoneticPr fontId="1" type="noConversion"/>
  </si>
  <si>
    <t>已维护</t>
    <phoneticPr fontId="1" type="noConversion"/>
  </si>
  <si>
    <t>科研服务系统中未维护</t>
    <phoneticPr fontId="1" type="noConversion"/>
  </si>
  <si>
    <t>发明人</t>
  </si>
  <si>
    <t>所有知识产权人(单)</t>
  </si>
  <si>
    <t>美国发明专利</t>
  </si>
  <si>
    <t>14/730622</t>
  </si>
  <si>
    <t xml:space="preserve">HEAT-RESISTANCE RICE GENE OSZFP, SCREENING MARKER AND SEPARATION METHOD </t>
  </si>
  <si>
    <t>2017-05-30</t>
  </si>
  <si>
    <t>凃巨民;钟旭华;刘建平;黄农荣;</t>
  </si>
  <si>
    <t>浙江大学,广东省农业科学研究院水稻研究所</t>
  </si>
  <si>
    <t>边学成;蒋红光;陈云敏;程翀;蒋建群;徐翔;陈仁朋;金皖峰;</t>
  </si>
  <si>
    <t>边学成</t>
  </si>
  <si>
    <t>US9747395b2</t>
  </si>
  <si>
    <t>陈云敏;边学成;蒋红光;蒋建群;程翀;陈仁朋;徐翔;金皖峰;</t>
  </si>
  <si>
    <t>US9785730B2</t>
  </si>
  <si>
    <t>澳大利亚发明专利</t>
  </si>
  <si>
    <t>2014344387</t>
  </si>
  <si>
    <t>2017-09-07</t>
  </si>
  <si>
    <t>范杰;易武中;李仁宏;邹世辉;肖丽萍;鲁林方;</t>
  </si>
  <si>
    <t>AU2014344387</t>
  </si>
  <si>
    <t>PCT/CN2012/085367</t>
  </si>
  <si>
    <t>2017-03-14</t>
  </si>
  <si>
    <t>段元锋;</t>
  </si>
  <si>
    <t>段元锋</t>
  </si>
  <si>
    <t>US9593990B2</t>
  </si>
  <si>
    <t>US14/412361</t>
  </si>
  <si>
    <t>一种入射角度不敏感的颜色滤光片及其制备方法(INCIDENT ANGLE INSENSITIVE COLOR FILTER AND ITS MANUFACTURING METHOD)</t>
  </si>
  <si>
    <t>2017-04-18</t>
  </si>
  <si>
    <t>沈伟东;杨陈楹;章岳光;刘旭;</t>
  </si>
  <si>
    <t>US9625627B2</t>
  </si>
  <si>
    <t>US14/411373</t>
  </si>
  <si>
    <t>super-resolution microscopy method and device</t>
  </si>
  <si>
    <t>2017-02-14</t>
  </si>
  <si>
    <t>匡翠方;李帅;郝翔;顾兆泰;刘旭;</t>
  </si>
  <si>
    <t>US956417B2</t>
  </si>
  <si>
    <t>US14/380662</t>
  </si>
  <si>
    <t>Method for preparing metal complex hydride nanoroads</t>
  </si>
  <si>
    <t>2017-02-28</t>
  </si>
  <si>
    <t>刘永锋;庞越鹏;潘洪革;高明霞;</t>
  </si>
  <si>
    <t>US9580316B2</t>
  </si>
  <si>
    <t>US14/786534（PCT/CN2013/75593 ）</t>
  </si>
  <si>
    <t>2017-02-21</t>
  </si>
  <si>
    <t>刘华锋;于行健;</t>
  </si>
  <si>
    <t>US9576379B2</t>
  </si>
  <si>
    <t>2017-03-07</t>
  </si>
  <si>
    <t>许忠斌;曹佳培;付新;阮晓东;郑素霞;</t>
  </si>
  <si>
    <t>US9586356B2</t>
  </si>
  <si>
    <t>PCT/CN2013/076794</t>
  </si>
  <si>
    <t>刘华锋;</t>
  </si>
  <si>
    <t>US9665954B2</t>
  </si>
  <si>
    <t>PCT/CN2013/086729</t>
  </si>
  <si>
    <t>：一种具有皮升级精度的自动化微液滴阵列筛选系统的使用方法</t>
  </si>
  <si>
    <t>方群;祝莹;张云霞;</t>
  </si>
  <si>
    <t>欧洲发明专利</t>
  </si>
  <si>
    <t>黄逸凡;刘振;闫克平;</t>
  </si>
  <si>
    <t>EP2804018B1</t>
  </si>
  <si>
    <t>日本发明专利</t>
  </si>
  <si>
    <t>PCT/CN2014/077492</t>
  </si>
  <si>
    <t>柔性智能动力结构</t>
  </si>
  <si>
    <t>李铁风;邹吒南;李驰;毛国勇;杨栩旭;翟志鹏;曲绍兴;</t>
  </si>
  <si>
    <t>特许第6225268号</t>
  </si>
  <si>
    <t>2016-530312</t>
  </si>
  <si>
    <t>耐プロセス変動の自己校正オンチップ発振器</t>
  </si>
  <si>
    <t>韩雁;钱雨霁;张世峰;孙俊;刘晓鹏;</t>
  </si>
  <si>
    <t>2016-541776</t>
  </si>
  <si>
    <t>6250172</t>
  </si>
  <si>
    <t>特願2016－528899</t>
  </si>
  <si>
    <t>吸盤</t>
  </si>
  <si>
    <t>2017-04-07</t>
  </si>
  <si>
    <t>14906451</t>
  </si>
  <si>
    <t>特願２０１６－５５７１８１</t>
  </si>
  <si>
    <t>車両型クラインビングロボット</t>
  </si>
  <si>
    <t>2017-08-10</t>
  </si>
  <si>
    <t xml:space="preserve">6261829 </t>
  </si>
  <si>
    <t>何闻,张旭飞,贾叔仕, 周杰</t>
  </si>
  <si>
    <t xml:space="preserve">6257775 </t>
  </si>
  <si>
    <t xml:space="preserve">2017-12-15 </t>
  </si>
  <si>
    <t>高翔,邱坤赞,郑成航,宋浩, 吴卫红</t>
  </si>
  <si>
    <t xml:space="preserve">US9568319B2 </t>
  </si>
  <si>
    <t>Angular Velocity Detection Method Adopting Bi-directional Full Reciprocal Coupling Optoelectronic Oscillator</t>
  </si>
  <si>
    <t xml:space="preserve">2017-02-14 </t>
  </si>
  <si>
    <t>宋开臣,于晋龙 叶凌云</t>
  </si>
  <si>
    <t xml:space="preserve">US9802180B2 </t>
  </si>
  <si>
    <t>高翔;郑成航;岑可法;倪明江;骆仲泱;</t>
  </si>
  <si>
    <t>US9539616B2 </t>
  </si>
  <si>
    <t>2017-01-10 </t>
  </si>
  <si>
    <t>何闻;何龙标;王春宇;周远来;贾叔仕;</t>
  </si>
  <si>
    <t>韩国发明专利</t>
  </si>
  <si>
    <t>一种微波辅助再生SCR脱硝催化剂的方法及其装置</t>
  </si>
  <si>
    <t>高翔;骆仲泱;岑可法;倪明江;宋浩;吴卫红;余鸿敏;施正伦;周劲松;方梦祥;余春江;王树荣;程乐鸣;王勤辉;</t>
  </si>
  <si>
    <t>US 9533259 B2</t>
  </si>
  <si>
    <t>Method for Regenerating SCR Denitration Catalyst Assisted by Microwaves and Device  Therefor</t>
  </si>
  <si>
    <t>2017-01-03</t>
  </si>
  <si>
    <t>高翔;骆仲泱;岑可法;倪明江;宋浩;吴卫红;</t>
  </si>
  <si>
    <t>申请国别</t>
    <phoneticPr fontId="1" type="noConversion"/>
  </si>
  <si>
    <t>申请号</t>
    <phoneticPr fontId="1" type="noConversion"/>
  </si>
  <si>
    <t>授权号</t>
    <phoneticPr fontId="1" type="noConversion"/>
  </si>
  <si>
    <t>PCT受理资助（万元）</t>
    <phoneticPr fontId="1" type="noConversion"/>
  </si>
  <si>
    <t>已发</t>
    <phoneticPr fontId="1" type="noConversion"/>
  </si>
  <si>
    <t>Climbing robot vehicle</t>
    <phoneticPr fontId="1" type="noConversion"/>
  </si>
  <si>
    <t>用于硝汞协同控制的催化剂及制备方法</t>
    <phoneticPr fontId="1" type="noConversion"/>
  </si>
  <si>
    <t>Catalyst and its preparation with a denitration performance and Hg oxidation performance</t>
    <phoneticPr fontId="1" type="noConversion"/>
  </si>
  <si>
    <t>Simulated loading method and apparatus for moving load of whole train in rail transportation</t>
    <phoneticPr fontId="1" type="noConversion"/>
  </si>
  <si>
    <t>基于位移反馈型振动台的次声发生装置</t>
    <phoneticPr fontId="1" type="noConversion"/>
  </si>
  <si>
    <t>基于簧片式解耦装置的三分量标准振动台</t>
    <phoneticPr fontId="1" type="noConversion"/>
  </si>
  <si>
    <t>一种宽频带大位移角振动台</t>
    <phoneticPr fontId="1" type="noConversion"/>
  </si>
  <si>
    <t>动态微通道塑料挤出成型装置及方法DEVICE AND METHOD FOR DYNAMIC EXTRUSION MOLDING OF PLASTIC ARTICLE HAVING VARIABLE MICRO-CHANNEL</t>
    <phoneticPr fontId="1" type="noConversion"/>
  </si>
  <si>
    <t>同一个PCT仅资助一次</t>
  </si>
  <si>
    <t>同一个PCT仅资助一次</t>
    <phoneticPr fontId="1" type="noConversion"/>
  </si>
  <si>
    <t>一种基于GPU多核并行处理的PET图像重建方法</t>
    <phoneticPr fontId="1" type="noConversion"/>
  </si>
  <si>
    <t>PCT/CN2011/083734</t>
    <phoneticPr fontId="1" type="noConversion"/>
  </si>
  <si>
    <t>范杰</t>
    <phoneticPr fontId="1" type="noConversion"/>
  </si>
  <si>
    <t>Method for synthesizing metal cyanide through Fenton reagent</t>
    <phoneticPr fontId="1" type="noConversion"/>
  </si>
  <si>
    <t>何闻</t>
    <phoneticPr fontId="1" type="noConversion"/>
  </si>
  <si>
    <t>一种高优值的P型FeNbTiSb热电材料及其制备方法</t>
    <phoneticPr fontId="1" type="noConversion"/>
  </si>
  <si>
    <t>PCT/CN2015/083295 </t>
    <phoneticPr fontId="1" type="noConversion"/>
  </si>
  <si>
    <t>Simulated loading method and apparatus for moving load of wheel axel in rail transportation</t>
    <phoneticPr fontId="1" type="noConversion"/>
  </si>
  <si>
    <t>US9469722B2</t>
    <phoneticPr fontId="1" type="noConversion"/>
  </si>
  <si>
    <t>一种金属氰化物配位催化剂及其制备方法和应用（分案）</t>
    <phoneticPr fontId="1" type="noConversion"/>
  </si>
  <si>
    <t xml:space="preserve">US20150018501 </t>
    <phoneticPr fontId="1" type="noConversion"/>
  </si>
  <si>
    <t>磁弹磁电效应式应力监测装置</t>
    <phoneticPr fontId="1" type="noConversion"/>
  </si>
  <si>
    <t>高翔</t>
    <phoneticPr fontId="1" type="noConversion"/>
  </si>
  <si>
    <t>慢病知识库可视化查询系统V1.0</t>
    <phoneticPr fontId="1" type="noConversion"/>
  </si>
  <si>
    <t>医院管理数据可视化系统软件V1.0</t>
    <phoneticPr fontId="1" type="noConversion"/>
  </si>
  <si>
    <t>基于刀具位姿的高档数控机床运动方案设计软件V1.0</t>
    <phoneticPr fontId="1" type="noConversion"/>
  </si>
  <si>
    <t>生物系统工程与食品科学学院</t>
    <phoneticPr fontId="1" type="noConversion"/>
  </si>
  <si>
    <t>0.036,0.036,0.0525</t>
    <phoneticPr fontId="1" type="noConversion"/>
  </si>
  <si>
    <t>Eagle盲用有声读物制作软件V1.0</t>
    <phoneticPr fontId="1" type="noConversion"/>
  </si>
  <si>
    <t>2017SR368579</t>
    <phoneticPr fontId="1" type="noConversion"/>
  </si>
  <si>
    <t>Eagle盲用图书推荐系统V1.0</t>
    <phoneticPr fontId="1" type="noConversion"/>
  </si>
  <si>
    <t>Eagle无障碍输入法软件[简称：无障碍输入法]V1.0</t>
    <phoneticPr fontId="1" type="noConversion"/>
  </si>
  <si>
    <t>2017SR368567</t>
    <phoneticPr fontId="1" type="noConversion"/>
  </si>
  <si>
    <t>2017SR495062</t>
    <phoneticPr fontId="1" type="noConversion"/>
  </si>
  <si>
    <t>超低排放环保岛智能灵活调控系统[简称：ZJU-IC System]V1.0</t>
    <phoneticPr fontId="1" type="noConversion"/>
  </si>
  <si>
    <t>2017SR191722</t>
    <phoneticPr fontId="1" type="noConversion"/>
  </si>
  <si>
    <t>何闻</t>
    <phoneticPr fontId="1" type="noConversion"/>
  </si>
  <si>
    <t>PCT/CN2013/087098</t>
    <phoneticPr fontId="1" type="noConversion"/>
  </si>
  <si>
    <t>匡翠方</t>
    <phoneticPr fontId="1" type="noConversion"/>
  </si>
  <si>
    <t>刘华锋</t>
    <phoneticPr fontId="1" type="noConversion"/>
  </si>
  <si>
    <t>一种基于PRCA的PET图像动态重建方法及系统（PRCA-Based method and system for dynamic PET image）</t>
    <phoneticPr fontId="1" type="noConversion"/>
  </si>
  <si>
    <t>沈伟东</t>
    <phoneticPr fontId="1" type="noConversion"/>
  </si>
  <si>
    <t xml:space="preserve">宋开臣 </t>
    <phoneticPr fontId="1" type="noConversion"/>
  </si>
  <si>
    <t>张兴宏</t>
    <phoneticPr fontId="1" type="noConversion"/>
  </si>
  <si>
    <t>朱铁军</t>
    <phoneticPr fontId="1" type="noConversion"/>
  </si>
  <si>
    <t>浙江大学</t>
    <phoneticPr fontId="1" type="noConversion"/>
  </si>
  <si>
    <t>能源工程学院-热能工程研究所</t>
    <phoneticPr fontId="1" type="noConversion"/>
  </si>
  <si>
    <t>机械工程学院-制造技术及装备自动化研究所</t>
    <phoneticPr fontId="1" type="noConversion"/>
  </si>
  <si>
    <t>光电科学与工程学院-光电工程研究所</t>
    <phoneticPr fontId="1" type="noConversion"/>
  </si>
  <si>
    <t>能源工程学院-化工机械研究所</t>
    <phoneticPr fontId="1" type="noConversion"/>
  </si>
  <si>
    <t>生物医学工程与仪器科学学院-数字技术及仪器研究所</t>
    <phoneticPr fontId="1" type="noConversion"/>
  </si>
  <si>
    <t>高分子科学与工程学系-高分子科学研究所</t>
    <phoneticPr fontId="1" type="noConversion"/>
  </si>
  <si>
    <t>已发</t>
    <phoneticPr fontId="1" type="noConversion"/>
  </si>
  <si>
    <t>授权未维护</t>
    <phoneticPr fontId="1" type="noConversion"/>
  </si>
  <si>
    <t>多层薄膜的锂离子电池自支撑硅基负极材料及其制备方法</t>
    <phoneticPr fontId="1" type="noConversion"/>
  </si>
  <si>
    <t>一种烯烃聚合方法及装置</t>
    <phoneticPr fontId="1" type="noConversion"/>
  </si>
  <si>
    <t>钢筋防腐涂料及其涂覆方法</t>
    <phoneticPr fontId="1" type="noConversion"/>
  </si>
  <si>
    <t>一种茶树miRNA及其应用</t>
    <phoneticPr fontId="1" type="noConversion"/>
  </si>
  <si>
    <t>含有桂花苯乙醇总苷的美白淡斑化妆品及其制备方法</t>
    <phoneticPr fontId="1" type="noConversion"/>
  </si>
  <si>
    <t>柔性固定式单管自动漩涡振荡器</t>
    <phoneticPr fontId="1" type="noConversion"/>
  </si>
  <si>
    <t>终止</t>
    <phoneticPr fontId="1" type="noConversion"/>
  </si>
  <si>
    <t>多管可调式弹夹具自动漩涡振荡器</t>
    <phoneticPr fontId="1" type="noConversion"/>
  </si>
  <si>
    <t>终止</t>
    <phoneticPr fontId="1" type="noConversion"/>
  </si>
  <si>
    <t>CN105486865B</t>
    <phoneticPr fontId="1" type="noConversion"/>
  </si>
  <si>
    <t>无线终端定位方法和定位装置</t>
  </si>
  <si>
    <t>2013-03-07</t>
  </si>
  <si>
    <t>2016-03-23</t>
  </si>
  <si>
    <t>CN103200673A</t>
  </si>
  <si>
    <t>单康康</t>
    <phoneticPr fontId="1" type="noConversion"/>
  </si>
  <si>
    <t>单康康;江肖强</t>
    <phoneticPr fontId="1" type="noConversion"/>
  </si>
  <si>
    <t>信息技术中心</t>
    <phoneticPr fontId="1" type="noConversion"/>
  </si>
  <si>
    <t>归档科研院</t>
    <phoneticPr fontId="1" type="noConversion"/>
  </si>
  <si>
    <t>201310073312.0</t>
    <phoneticPr fontId="1" type="noConversion"/>
  </si>
  <si>
    <t>控制科学与工程学院-工业控制研究所</t>
    <phoneticPr fontId="1" type="noConversion"/>
  </si>
  <si>
    <t>肖刚</t>
    <phoneticPr fontId="1" type="noConversion"/>
  </si>
  <si>
    <t>辐射制冷颗粒和蒸气凝结回收装置</t>
    <phoneticPr fontId="1" type="noConversion"/>
  </si>
  <si>
    <t>一种特征吸收光谱的辐射吸热器和斯特林发动机</t>
    <phoneticPr fontId="1" type="noConversion"/>
  </si>
  <si>
    <t>201620857286.X</t>
    <phoneticPr fontId="1" type="noConversion"/>
  </si>
  <si>
    <t>201720532071.5</t>
    <phoneticPr fontId="1" type="noConversion"/>
  </si>
  <si>
    <t>201620859680.7</t>
    <phoneticPr fontId="1" type="noConversion"/>
  </si>
  <si>
    <t>ZD-2017-KY13-1-2217</t>
  </si>
  <si>
    <t>基于特征吸收光谱的气体体吸热太阳能发电装置</t>
    <phoneticPr fontId="1" type="noConversion"/>
  </si>
  <si>
    <t>ZD-2017-KY13-1-814</t>
  </si>
  <si>
    <t>ZD-2017-KY13-1-815</t>
  </si>
  <si>
    <t>201520719259.1</t>
    <phoneticPr fontId="1" type="noConversion"/>
  </si>
  <si>
    <t xml:space="preserve">ZD-2016-KY13-1-264 </t>
    <phoneticPr fontId="1" type="noConversion"/>
  </si>
  <si>
    <t>项贻强</t>
    <phoneticPr fontId="1" type="noConversion"/>
  </si>
  <si>
    <t>建筑工程学院-交通工程研究所</t>
    <phoneticPr fontId="1" type="noConversion"/>
  </si>
  <si>
    <t>项贻强;邱政;</t>
    <phoneticPr fontId="1" type="noConversion"/>
  </si>
  <si>
    <t>肖刚</t>
    <phoneticPr fontId="1" type="noConversion"/>
  </si>
  <si>
    <t>能源工程学院-热能工程研究所</t>
    <phoneticPr fontId="1" type="noConversion"/>
  </si>
  <si>
    <t>信息与电子工程学院-信号空间和信息系统研究所</t>
    <phoneticPr fontId="1" type="noConversion"/>
  </si>
  <si>
    <t>Traveling wave loop antenna based on metal ring cavity for generating radio frequency orbital anguar momentum</t>
    <phoneticPr fontId="1" type="noConversion"/>
  </si>
  <si>
    <t>信息与电子工程学院-信息与电子工程学院其他</t>
    <phoneticPr fontId="1" type="noConversion"/>
  </si>
  <si>
    <t>US9705200B2</t>
    <phoneticPr fontId="1" type="noConversion"/>
  </si>
  <si>
    <t>郑史烈;章献民;池灏;金晓峰;</t>
    <phoneticPr fontId="1" type="noConversion"/>
  </si>
  <si>
    <t xml:space="preserve">PCT/CN2014/086334 </t>
    <phoneticPr fontId="1" type="noConversion"/>
  </si>
  <si>
    <t>Multi-electrode emitting array of bipolar pulse discharge</t>
    <phoneticPr fontId="1" type="noConversion"/>
  </si>
  <si>
    <t>严密</t>
    <phoneticPr fontId="1" type="noConversion"/>
  </si>
  <si>
    <t>modified NdFeB permanent magnet with high corrosion resistance</t>
    <phoneticPr fontId="1" type="noConversion"/>
  </si>
  <si>
    <t>13/132,266</t>
    <phoneticPr fontId="1" type="noConversion"/>
  </si>
  <si>
    <t>US 9,818,515 B2</t>
    <phoneticPr fontId="1" type="noConversion"/>
  </si>
  <si>
    <t>材料科学与工程学院-金属材料研究所</t>
    <phoneticPr fontId="1" type="noConversion"/>
  </si>
  <si>
    <t>严密;Xiangzhi Zhou;Xiongfei Fan;马天宇;罗伟;</t>
    <phoneticPr fontId="1" type="noConversion"/>
  </si>
  <si>
    <t>浙江大学</t>
    <phoneticPr fontId="1" type="noConversion"/>
  </si>
  <si>
    <t>浙江大学,ZHEJIANG INNUOVO MAGNETICS INDUSTRY CO.LTD</t>
    <phoneticPr fontId="1" type="noConversion"/>
  </si>
  <si>
    <t>基于热备份冗余检测技术的物料跟踪系统及方法</t>
    <phoneticPr fontId="1" type="noConversion"/>
  </si>
  <si>
    <t>李星;李永泉;吴明光;</t>
    <phoneticPr fontId="1" type="noConversion"/>
  </si>
  <si>
    <t>郑史烈</t>
    <phoneticPr fontId="1" type="noConversion"/>
  </si>
  <si>
    <t>李梅</t>
    <phoneticPr fontId="1" type="noConversion"/>
  </si>
  <si>
    <t>2017SR687215</t>
  </si>
  <si>
    <t>玻璃熔窑流场与火焰空间流体力学三维仿真系统</t>
    <phoneticPr fontId="1" type="noConversion"/>
  </si>
  <si>
    <t>刘涌</t>
    <phoneticPr fontId="1" type="noConversion"/>
  </si>
  <si>
    <t>PCT/CN2013/080321</t>
    <phoneticPr fontId="1" type="noConversion"/>
  </si>
  <si>
    <t>PCT/CN2013/080409</t>
    <phoneticPr fontId="1" type="noConversion"/>
  </si>
  <si>
    <t>method for preparing a nano calcium carbonate slurry from waste gypsum as calcium source, the product use and thereof</t>
    <phoneticPr fontId="1" type="noConversion"/>
  </si>
  <si>
    <t>US8846562B2</t>
    <phoneticPr fontId="1" type="noConversion"/>
  </si>
  <si>
    <t>吴素芳</t>
    <phoneticPr fontId="1" type="noConversion"/>
  </si>
  <si>
    <t>化学工程与生物工程学院-联合化学反应工程研究所</t>
    <phoneticPr fontId="1" type="noConversion"/>
  </si>
  <si>
    <t>吴素芳;兰培强;</t>
    <phoneticPr fontId="1" type="noConversion"/>
  </si>
  <si>
    <t>LS-20150115-44</t>
    <phoneticPr fontId="1" type="noConversion"/>
  </si>
  <si>
    <t>刘振</t>
    <phoneticPr fontId="1" type="noConversion"/>
  </si>
  <si>
    <t>2017SR435305</t>
    <phoneticPr fontId="1" type="noConversion"/>
  </si>
  <si>
    <t>已维护</t>
  </si>
  <si>
    <t>材料科学与工程学院-无机非金属材料研究所</t>
    <phoneticPr fontId="1" type="noConversion"/>
  </si>
  <si>
    <t>吴明光</t>
    <phoneticPr fontId="1" type="noConversion"/>
  </si>
  <si>
    <t>2,4,6- or 2,6-alkoxyphenyl dialkylphosphine, tetrafluoroborate and use thereof</t>
    <phoneticPr fontId="1" type="noConversion"/>
  </si>
  <si>
    <t>欧洲发明专利</t>
    <phoneticPr fontId="1" type="noConversion"/>
  </si>
  <si>
    <t>EP2492274B1</t>
    <phoneticPr fontId="1" type="noConversion"/>
  </si>
  <si>
    <t>傅春玲</t>
    <phoneticPr fontId="1" type="noConversion"/>
  </si>
  <si>
    <t>化学系-有机与药物化学研究所</t>
    <phoneticPr fontId="1" type="noConversion"/>
  </si>
  <si>
    <t>麻生明;吕博;傅春玲;</t>
    <phoneticPr fontId="1" type="noConversion"/>
  </si>
  <si>
    <t>卜佳俊、马凌洲、廖新辉、王炜、于智</t>
    <phoneticPr fontId="1" type="noConversion"/>
  </si>
  <si>
    <t>卜佳俊、于智、黄小洁、王炜、马凌洲</t>
    <phoneticPr fontId="1" type="noConversion"/>
  </si>
  <si>
    <t>卜佳俊、王炜、马凌洲、于智、仇卓</t>
    <phoneticPr fontId="1" type="noConversion"/>
  </si>
  <si>
    <t>一种离子诱导组装石墨烯涂层的方法</t>
    <phoneticPr fontId="1" type="noConversion"/>
  </si>
  <si>
    <t>2016-03-16</t>
  </si>
  <si>
    <t>高超;赵晓莉;</t>
  </si>
  <si>
    <t>高分子科学与工程学系-高分子科学研究所</t>
    <phoneticPr fontId="1" type="noConversion"/>
  </si>
  <si>
    <t>ZD-2017-KY13-1-1579</t>
    <phoneticPr fontId="1" type="noConversion"/>
  </si>
  <si>
    <t>机械工程学院-机械电子控制工程</t>
    <phoneticPr fontId="1" type="noConversion"/>
  </si>
  <si>
    <t>基于连续波的双层瓜果组织光学特性无损检测方法与装置</t>
    <phoneticPr fontId="1" type="noConversion"/>
  </si>
  <si>
    <t>ZD-2017-KY13-1-1291</t>
    <phoneticPr fontId="1" type="noConversion"/>
  </si>
  <si>
    <t>谢丽娟</t>
    <phoneticPr fontId="1" type="noConversion"/>
  </si>
  <si>
    <t>201510176172.9</t>
  </si>
  <si>
    <t>谢丽娟;王爱臣;王陈;应义斌;</t>
  </si>
  <si>
    <t>一种智能手机通讯录模糊搜索的方法</t>
    <phoneticPr fontId="1" type="noConversion"/>
  </si>
  <si>
    <t>201510092119</t>
  </si>
  <si>
    <t>快速测量应变强化容器轴向变形量的系统及方法</t>
  </si>
  <si>
    <t>ZD-2017-KY13-1-2125</t>
  </si>
  <si>
    <t>郑津洋;叶建军;陆群杰;施建峰;姜超;张潇;缪存坚;</t>
  </si>
  <si>
    <t>基于溶液除湿的新能源电动汽车余热储能式空调系统及其方法</t>
    <phoneticPr fontId="1" type="noConversion"/>
  </si>
  <si>
    <t>一种用于方形填料塔的辐射导流式气体分布器</t>
    <phoneticPr fontId="1" type="noConversion"/>
  </si>
  <si>
    <t>一种用于填料塔的竖板式填料</t>
    <phoneticPr fontId="1" type="noConversion"/>
  </si>
  <si>
    <t>一种级间冷却器及其级间冷却塔盘</t>
    <phoneticPr fontId="1" type="noConversion"/>
  </si>
  <si>
    <t xml:space="preserve">Amphiphilic macromolecular emulsifier with switchable surface activity and use thereof in preparation of polymer latex </t>
    <phoneticPr fontId="1" type="noConversion"/>
  </si>
  <si>
    <t>归档科研院</t>
    <phoneticPr fontId="1" type="noConversion"/>
  </si>
  <si>
    <t>ZD-2016-KY13-1-686</t>
    <phoneticPr fontId="1" type="noConversion"/>
  </si>
  <si>
    <t xml:space="preserve">陈跃庭，许越，徐之梅，冯华君，李奇
</t>
    <phoneticPr fontId="1" type="noConversion"/>
  </si>
  <si>
    <t>2016SR026874</t>
    <phoneticPr fontId="1" type="noConversion"/>
  </si>
  <si>
    <t>陈跃庭</t>
    <phoneticPr fontId="1" type="noConversion"/>
  </si>
  <si>
    <t>光电科学与工程学院-光学成像工程研究所</t>
    <phoneticPr fontId="1" type="noConversion"/>
  </si>
  <si>
    <t>敏捷遥感卫星运动成像仿真和质量分析软件</t>
    <phoneticPr fontId="1" type="noConversion"/>
  </si>
  <si>
    <t>光学遥感大像移量运动模糊图像复原软件</t>
    <phoneticPr fontId="1" type="noConversion"/>
  </si>
  <si>
    <t>ZD-2016-KY13-1-687</t>
    <phoneticPr fontId="1" type="noConversion"/>
  </si>
  <si>
    <t>2016SR026878</t>
  </si>
  <si>
    <t>陈跃庭;崔光茫;徐之海;冯华君;李奇</t>
    <phoneticPr fontId="1" type="noConversion"/>
  </si>
  <si>
    <t>基于编码曝光的颤振模糊图像仿真</t>
    <phoneticPr fontId="1" type="noConversion"/>
  </si>
  <si>
    <t>2016SR071229</t>
  </si>
  <si>
    <t>未归档</t>
    <phoneticPr fontId="1" type="noConversion"/>
  </si>
  <si>
    <t xml:space="preserve">何丽蓉;冯华君;黄加紫;徐之海;李奇;陈跃庭 </t>
    <phoneticPr fontId="1" type="noConversion"/>
  </si>
  <si>
    <t>基于测量信息的图像恢复与软件评价</t>
    <phoneticPr fontId="1" type="noConversion"/>
  </si>
  <si>
    <t>徐之海</t>
    <phoneticPr fontId="1" type="noConversion"/>
  </si>
  <si>
    <t>2016SR343935</t>
    <phoneticPr fontId="1" type="noConversion"/>
  </si>
  <si>
    <t>光学系统分析与公差优化软件</t>
    <phoneticPr fontId="1" type="noConversion"/>
  </si>
  <si>
    <t>2016SR298002</t>
    <phoneticPr fontId="1" type="noConversion"/>
  </si>
  <si>
    <t>李晓彤</t>
    <phoneticPr fontId="1" type="noConversion"/>
  </si>
  <si>
    <t>2017SR014156</t>
    <phoneticPr fontId="1" type="noConversion"/>
  </si>
  <si>
    <t>含复杂介质的光学系统仿真软件</t>
    <phoneticPr fontId="1" type="noConversion"/>
  </si>
  <si>
    <t>一种操作方便的组织器官移植器械</t>
    <phoneticPr fontId="1" type="noConversion"/>
  </si>
  <si>
    <t xml:space="preserve"> 徐键;李长锋;周媛萍</t>
    <phoneticPr fontId="1" type="noConversion"/>
  </si>
  <si>
    <t xml:space="preserve"> 徐键;李长锋;周媛萍</t>
    <phoneticPr fontId="1" type="noConversion"/>
  </si>
  <si>
    <t>徐健</t>
    <phoneticPr fontId="1" type="noConversion"/>
  </si>
  <si>
    <t>医学院-附属妇产科医院</t>
    <phoneticPr fontId="1" type="noConversion"/>
  </si>
  <si>
    <t>201310674306.0</t>
  </si>
  <si>
    <t>201410228632.3</t>
  </si>
  <si>
    <t>201410331890.4</t>
  </si>
  <si>
    <t>2013-12-07</t>
  </si>
  <si>
    <t>ZD-2017-KY13-1-2011</t>
  </si>
  <si>
    <t>ZD-2017-KY13-1-2015</t>
  </si>
  <si>
    <t>ZD-2017-KY13-1-2007</t>
  </si>
  <si>
    <t>李英明;杨名;祁仲昂;张仲非;</t>
  </si>
  <si>
    <t>赵学义;张晨逸;张仲非;</t>
  </si>
  <si>
    <t>一种用于文本分类的多任务机器学习方法及其装置</t>
    <phoneticPr fontId="1" type="noConversion"/>
  </si>
  <si>
    <t>一种基于学习跨数据域子空间的图像内容识别的分类方法及装置</t>
    <phoneticPr fontId="1" type="noConversion"/>
  </si>
  <si>
    <t>大规模跨媒体数据分布式半监督内容识别分类方法及装置</t>
    <phoneticPr fontId="1" type="noConversion"/>
  </si>
  <si>
    <t>US 2014/0316049A1</t>
  </si>
  <si>
    <t>US 9624317B2</t>
  </si>
  <si>
    <t>WEN JUN WANG;张祺;李伯耿;朱世平;</t>
  </si>
  <si>
    <t>201611091193.1</t>
  </si>
  <si>
    <t>ZD-2017-KY13-1-1910</t>
  </si>
  <si>
    <t>CN106475011B</t>
  </si>
  <si>
    <t>王涛;董文峰;岑建孟;方梦祥;骆仲泱;</t>
  </si>
  <si>
    <t>201611089312.X</t>
  </si>
  <si>
    <t>CN106512916B</t>
  </si>
  <si>
    <t>ZD-2017-KY13-1-1895</t>
  </si>
  <si>
    <t>201611095122.9</t>
  </si>
  <si>
    <t>CN106556275B</t>
  </si>
  <si>
    <t>王涛;董文峰;方梦祥;岑建孟;骆仲泱;</t>
  </si>
  <si>
    <t>ZD-2017-KY13-1-1894</t>
  </si>
  <si>
    <t>2017SR021916</t>
  </si>
  <si>
    <t>2017SR282471</t>
  </si>
  <si>
    <t>2017SR169326</t>
    <phoneticPr fontId="1" type="noConversion"/>
  </si>
  <si>
    <t>急诊管理信息系统软件</t>
    <phoneticPr fontId="1" type="noConversion"/>
  </si>
  <si>
    <t>门诊二级分诊管理系统</t>
  </si>
  <si>
    <t>金静芬</t>
  </si>
  <si>
    <t>范清秋</t>
  </si>
  <si>
    <t>一次性黏贴式呕吐袋</t>
  </si>
  <si>
    <t>一种移动污染器械回收柜</t>
  </si>
  <si>
    <t>一种改进的胃造瘘袋</t>
  </si>
  <si>
    <t>口腔液体吸引装置</t>
  </si>
  <si>
    <t>带隐藏式电钩的腔镜用吸引器</t>
  </si>
  <si>
    <t>一种肝后隧道疏通器</t>
  </si>
  <si>
    <t>一种集控制功能与I/O功能于一体的智能控制器</t>
  </si>
  <si>
    <t>一种单一河道外溢式水环境治理系统</t>
  </si>
  <si>
    <t>一种提高整体性及耐久性的空心板框架桥</t>
    <phoneticPr fontId="1" type="noConversion"/>
  </si>
  <si>
    <t>一种气道湿化管固定防痰片</t>
    <phoneticPr fontId="1" type="noConversion"/>
  </si>
  <si>
    <t>201620482446.7</t>
  </si>
  <si>
    <t>201620482443.3</t>
  </si>
  <si>
    <t>201620402792.X</t>
  </si>
  <si>
    <t>201620482445.2</t>
  </si>
  <si>
    <t>201620533942.0</t>
  </si>
  <si>
    <t>2016210882845</t>
  </si>
  <si>
    <t>201621056915.5</t>
  </si>
  <si>
    <t>201621238958.5</t>
  </si>
  <si>
    <t>201621154068.6</t>
  </si>
  <si>
    <t>201621454096.X</t>
  </si>
  <si>
    <t>201621455885.5</t>
  </si>
  <si>
    <t>2016-06-02</t>
  </si>
  <si>
    <t>2016-09-17</t>
  </si>
  <si>
    <t>2016-10-31</t>
  </si>
  <si>
    <t>ZD-2017-KY13-1-979</t>
  </si>
  <si>
    <t>ZD-2017-KY13-1-1562</t>
  </si>
  <si>
    <t>ZD-2017-KY13-1-1553</t>
  </si>
  <si>
    <t>俞雪飞</t>
  </si>
  <si>
    <t>吕敏芳</t>
  </si>
  <si>
    <t>杨旻斐</t>
  </si>
  <si>
    <t>钱彦颖</t>
  </si>
  <si>
    <t>赵海格</t>
  </si>
  <si>
    <t>周波</t>
  </si>
  <si>
    <t>俞雪飞;叶莹;陈美容;李丹2;</t>
  </si>
  <si>
    <t>吕敏芳;马燕;陈瑛;邱攀逾;张双燕;</t>
  </si>
  <si>
    <t>杨旻斐;</t>
  </si>
  <si>
    <t>吕敏芳;马燕;郑琼娜;陈晓娟;</t>
  </si>
  <si>
    <t>钱彦颖;</t>
  </si>
  <si>
    <t>赵海格;徐鸿飞;</t>
  </si>
  <si>
    <t>周波;严盛;徐世国;</t>
  </si>
  <si>
    <t>王彬;宋伟;姜红建;叶绍干;刘茂科;朱世强;</t>
  </si>
  <si>
    <t>王文海;嵇月强;张益南;许志正;周伟;张稳稳;</t>
  </si>
  <si>
    <t>高一聪;冯毅雄;梁野;</t>
    <phoneticPr fontId="1" type="noConversion"/>
  </si>
  <si>
    <t>高一聪</t>
  </si>
  <si>
    <t>高一聪;冯毅雄;郑浩;</t>
    <phoneticPr fontId="1" type="noConversion"/>
  </si>
  <si>
    <t>吉晨;邹俊;杨华勇;</t>
    <phoneticPr fontId="1" type="noConversion"/>
  </si>
  <si>
    <t>徐佳佾，但堂超，顾新建，顾复，吴晓波</t>
    <phoneticPr fontId="1" type="noConversion"/>
  </si>
  <si>
    <t>顾新建</t>
    <phoneticPr fontId="1" type="noConversion"/>
  </si>
  <si>
    <t>净水设备个性化整体解决方案系统V1.0</t>
    <phoneticPr fontId="1" type="noConversion"/>
  </si>
  <si>
    <t>精装修房空调配置优化APP软件V1.0</t>
    <phoneticPr fontId="1" type="noConversion"/>
  </si>
  <si>
    <t>家电送装修集成服务系统V1.0</t>
    <phoneticPr fontId="1" type="noConversion"/>
  </si>
  <si>
    <t>基于移动互联网的家电企业售后服务系统V1.0</t>
    <phoneticPr fontId="1" type="noConversion"/>
  </si>
  <si>
    <t>专利可视化报告软件V1.0</t>
    <phoneticPr fontId="1" type="noConversion"/>
  </si>
  <si>
    <t>201610120361.9</t>
  </si>
  <si>
    <t>2016-03-03</t>
  </si>
  <si>
    <t>ZD-2017-KY13-1-1597</t>
  </si>
  <si>
    <t>范利武;冯飙;朱子钦;曾轶;许粲羚;刘闵婕;金虹庆;俞自涛;胡亚才;</t>
  </si>
  <si>
    <t>抑制准东高钠煤燃烧中碱金属释放的添加剂及其实现方法</t>
    <phoneticPr fontId="1" type="noConversion"/>
  </si>
  <si>
    <t>201410546845.0</t>
  </si>
  <si>
    <t>201310734045.7</t>
  </si>
  <si>
    <t>201510298744.0</t>
  </si>
  <si>
    <t>ZD-2017-KY13-1-111</t>
  </si>
  <si>
    <t>ZD-2017-KY13-1-134</t>
  </si>
  <si>
    <t>ZD-2017-KY13-1-112</t>
  </si>
  <si>
    <t>王智化</t>
  </si>
  <si>
    <t>一种颗粒物荷电量测量装置及方法</t>
    <phoneticPr fontId="1" type="noConversion"/>
  </si>
  <si>
    <t>活性分子O3低温两步氧化烟气硫硝一体化脱除方法及装置</t>
    <phoneticPr fontId="1" type="noConversion"/>
  </si>
  <si>
    <t>移动分诊台</t>
  </si>
  <si>
    <t>201620402793.4</t>
  </si>
  <si>
    <t>2016-11-30</t>
  </si>
  <si>
    <t>一种单一河道内溢式水环境治理系统</t>
    <phoneticPr fontId="1" type="noConversion"/>
  </si>
  <si>
    <t>一种污水发电自净系统</t>
  </si>
  <si>
    <t>201620888414.7</t>
  </si>
  <si>
    <t>2016-08-15</t>
  </si>
  <si>
    <t>ZD-2017-KY13-1-811</t>
  </si>
  <si>
    <t>顾正华;潘海静;王欣怡;王鑫悦;丁昊;焦跃腾;</t>
  </si>
  <si>
    <t>重症监护中的插管患者人工气道气囊压力管理系统软件V1.0</t>
    <phoneticPr fontId="1" type="noConversion"/>
  </si>
  <si>
    <t>201610463785</t>
    <phoneticPr fontId="1" type="noConversion"/>
  </si>
  <si>
    <t>流域防洪工程体系多目标智能调度系统V1.0</t>
    <phoneticPr fontId="1" type="noConversion"/>
  </si>
  <si>
    <t>已维护</t>
    <phoneticPr fontId="1" type="noConversion"/>
  </si>
  <si>
    <t>基于水沙过程的河流健康评价系统V1.0</t>
    <phoneticPr fontId="1" type="noConversion"/>
  </si>
  <si>
    <t>2016SR061006</t>
    <phoneticPr fontId="1" type="noConversion"/>
  </si>
  <si>
    <t>顾正华，赵世凯，徐志侠，潘海静，焦跃腾</t>
    <phoneticPr fontId="1" type="noConversion"/>
  </si>
  <si>
    <t>顾正华</t>
    <phoneticPr fontId="1" type="noConversion"/>
  </si>
  <si>
    <t>内陆核电水资源安全评价系统</t>
    <phoneticPr fontId="1" type="noConversion"/>
  </si>
  <si>
    <t>ZD-2016-KY13-1-681</t>
    <phoneticPr fontId="1" type="noConversion"/>
  </si>
  <si>
    <t>傅杰;吴江华;田秋容;张子豪;吕秀阳;</t>
    <phoneticPr fontId="1" type="noConversion"/>
  </si>
  <si>
    <t>吕秀阳</t>
    <phoneticPr fontId="1" type="noConversion"/>
  </si>
  <si>
    <t>傅杰;张子豪;吴江华;吕秀阳;</t>
    <phoneticPr fontId="1" type="noConversion"/>
  </si>
  <si>
    <t>FeS片状阵列薄膜及其制备方法</t>
    <phoneticPr fontId="1" type="noConversion"/>
  </si>
  <si>
    <t>FeS微米球结构薄膜及其制备方法</t>
    <phoneticPr fontId="1" type="noConversion"/>
  </si>
  <si>
    <t>一种基于气浮定心的无倒角孔轴自动装配机构</t>
    <phoneticPr fontId="1" type="noConversion"/>
  </si>
  <si>
    <t>酿酒酵母ZG27(MATa/α)及其应用</t>
    <phoneticPr fontId="1" type="noConversion"/>
  </si>
  <si>
    <t>一种提高酿酒酵母菌株乙酸耐受性的方法</t>
    <phoneticPr fontId="1" type="noConversion"/>
  </si>
  <si>
    <t>一种检测小鼠内耳干细胞的标记分子及应用</t>
    <phoneticPr fontId="1" type="noConversion"/>
  </si>
  <si>
    <t>一种在干燥与潮湿环境下均能很好使用的喷雾雾滴密度和大小的检测体系、制备方法和检测方法</t>
    <phoneticPr fontId="1" type="noConversion"/>
  </si>
  <si>
    <t>超低温水介质速冻装置及速冻方法</t>
    <phoneticPr fontId="1" type="noConversion"/>
  </si>
  <si>
    <t>一种无门滚镀装置</t>
    <phoneticPr fontId="1" type="noConversion"/>
  </si>
  <si>
    <t>一种基于时空联合调制和MZI光波导阵列的成像光谱仪</t>
    <phoneticPr fontId="1" type="noConversion"/>
  </si>
  <si>
    <t>一种多级液控式防气蚀抗冲击配流盘</t>
    <phoneticPr fontId="1" type="noConversion"/>
  </si>
  <si>
    <t>一种旋流流化床固体粒子发生器</t>
    <phoneticPr fontId="1" type="noConversion"/>
  </si>
  <si>
    <t>一种带自动定位装置的扫描电镜样品台</t>
    <phoneticPr fontId="1" type="noConversion"/>
  </si>
  <si>
    <t>一种用于样品固定在片状载体原位检测的MALDI靶板</t>
    <phoneticPr fontId="1" type="noConversion"/>
  </si>
  <si>
    <t>一种变坡式壤中流三维立体模拟检测径流试验槽</t>
    <phoneticPr fontId="1" type="noConversion"/>
  </si>
  <si>
    <t>一种基于SLM技术的比例换向阀镂空阀芯及比例换向阀</t>
    <phoneticPr fontId="1" type="noConversion"/>
  </si>
  <si>
    <t>一种免手拆式滤网水杯</t>
    <phoneticPr fontId="1" type="noConversion"/>
  </si>
  <si>
    <t>2017SR256596</t>
    <phoneticPr fontId="1" type="noConversion"/>
  </si>
  <si>
    <t>考虑混凝土支撑全断面应力状态的基坑监测软件V1.0</t>
    <phoneticPr fontId="1" type="noConversion"/>
  </si>
  <si>
    <t>用于电涡流传感器动静态校准的装置</t>
  </si>
  <si>
    <t>2016-09-22</t>
  </si>
  <si>
    <t>ZD-2017-KY13-1-2242</t>
  </si>
  <si>
    <t>何闻;郑定洋;周杰;贾叔仕;</t>
  </si>
  <si>
    <t>一种微加速度振动装置</t>
  </si>
  <si>
    <t>201621478118.6</t>
  </si>
  <si>
    <t>2016-12-30</t>
  </si>
  <si>
    <t>ZD-2017-KY13-1-2243</t>
  </si>
  <si>
    <t>何闻;李劲林;贾叔仕;荣左超;</t>
  </si>
  <si>
    <t xml:space="preserve">201621471922.1 </t>
  </si>
  <si>
    <t>ZD-2017-KY13-1-2244</t>
  </si>
  <si>
    <t>一种电磁驱动式微加速度振动装置</t>
    <phoneticPr fontId="1" type="noConversion"/>
  </si>
  <si>
    <t>吴飞</t>
    <phoneticPr fontId="1" type="noConversion"/>
  </si>
  <si>
    <t>一种基于神经网络的跨媒体哈希索引方法</t>
    <phoneticPr fontId="1" type="noConversion"/>
  </si>
  <si>
    <t>计算机科学与技术学院--人工智能研究所</t>
  </si>
  <si>
    <t>计算机科学与技术学院-人工智能研究所</t>
    <phoneticPr fontId="1" type="noConversion"/>
  </si>
  <si>
    <t>一种基于主题建模的多粒度情感分析方法</t>
    <phoneticPr fontId="1" type="noConversion"/>
  </si>
  <si>
    <t>一种基于深度神经网络的跨媒体排序方法</t>
    <phoneticPr fontId="1" type="noConversion"/>
  </si>
  <si>
    <t>一种基于主题模型的跨模态检索方法</t>
    <phoneticPr fontId="1" type="noConversion"/>
  </si>
  <si>
    <t>一种基于多模态隐性耦合表达的跨媒体排序方法</t>
    <phoneticPr fontId="1" type="noConversion"/>
  </si>
  <si>
    <t>一种基于耦合鉴别性字典的跨媒体哈希索引方法</t>
    <phoneticPr fontId="1" type="noConversion"/>
  </si>
  <si>
    <t>Speaker Recognition Method Through Emotional Model Systhesis Based on Neighbors Preserving Principle</t>
  </si>
  <si>
    <t>Method for Semantic Service Registration and Query Based on WordNet</t>
  </si>
  <si>
    <t>2010-04-07</t>
  </si>
  <si>
    <t>2016-05-31</t>
  </si>
  <si>
    <t>US9355642B2</t>
  </si>
  <si>
    <t>US8671103B2</t>
  </si>
  <si>
    <t>ZD-2016-KY13-2-242</t>
  </si>
  <si>
    <t>吴朝晖;杨莹春;陈力;</t>
  </si>
  <si>
    <t>吴朝晖;曾文秋;吴健;李莹;邓水光;尹建伟;</t>
  </si>
  <si>
    <t>组织器官移植辅助工具</t>
    <phoneticPr fontId="1" type="noConversion"/>
  </si>
  <si>
    <t>组织器官移植装置</t>
    <phoneticPr fontId="1" type="noConversion"/>
  </si>
  <si>
    <t>吴宏海</t>
    <phoneticPr fontId="1" type="noConversion"/>
  </si>
  <si>
    <t>吴宏海，洪武斌，许金涛，尤其浩</t>
    <phoneticPr fontId="1" type="noConversion"/>
  </si>
  <si>
    <t>ZD-2016-KY13-2-244</t>
  </si>
  <si>
    <t>区域尺度农田碳排放估算软件[简称：RSFCEES]V1.0</t>
    <phoneticPr fontId="1" type="noConversion"/>
  </si>
  <si>
    <t>一种组织种植器</t>
    <phoneticPr fontId="1" type="noConversion"/>
  </si>
  <si>
    <t>2017-12-19 </t>
  </si>
  <si>
    <t>2016-06-22 </t>
  </si>
  <si>
    <t>2017-04-05 </t>
  </si>
  <si>
    <t>2017-01-18 </t>
  </si>
  <si>
    <t>2017SR232810</t>
    <phoneticPr fontId="1" type="noConversion"/>
  </si>
  <si>
    <t>个性化3D虚拟服装设计软件[简称：个性化三维服装设计]V2.0</t>
    <phoneticPr fontId="1" type="noConversion"/>
  </si>
  <si>
    <t>参数化3D人体建模软件[简称：HumanStudio]V2.0</t>
    <phoneticPr fontId="1" type="noConversion"/>
  </si>
  <si>
    <t>基于OpenCV的无人机喷施作业雾滴参数检测软件V1.0</t>
    <phoneticPr fontId="1" type="noConversion"/>
  </si>
  <si>
    <t>一种深海集成一体式蓄能器保压采样器机构</t>
    <phoneticPr fontId="1" type="noConversion"/>
  </si>
  <si>
    <t>第一所属单位</t>
  </si>
  <si>
    <t>学院</t>
  </si>
  <si>
    <t>材料科学与工程学院</t>
  </si>
  <si>
    <t>材料科学与工程学院--半导体材料研究所</t>
  </si>
  <si>
    <t>材料科学与工程学院--材料科学与工程学院其他</t>
  </si>
  <si>
    <t>材料科学与工程学院--材料物理研究所</t>
  </si>
  <si>
    <t>材料科学与工程学院--功能复合材料与结构研究所</t>
  </si>
  <si>
    <t>材料科学与工程学院--金属材料研究所</t>
  </si>
  <si>
    <t>材料科学与工程学院--无机非金属材料研究所</t>
  </si>
  <si>
    <t>材料科学与工程学院--浙江大学电镜中心</t>
  </si>
  <si>
    <t>传媒与国际文化学院-国际文化和社会思想研究所</t>
  </si>
  <si>
    <t>传媒与国际文化学院</t>
  </si>
  <si>
    <t>地球科学学院--城市与区域发展研究所</t>
  </si>
  <si>
    <t>地球科学学院--地理信息科学研究所</t>
  </si>
  <si>
    <t>地球科学学院--地球科学学院其他</t>
  </si>
  <si>
    <t>地球科学学院--地质与地球物理研究所</t>
  </si>
  <si>
    <t>地球科学学院--环境与生物地球化学研究所</t>
  </si>
  <si>
    <t>地球科学学院--空间信息技术研究所</t>
  </si>
  <si>
    <t>地球科学学院--气象信息与预测研究所</t>
  </si>
  <si>
    <t>地球科学学院-城市与区域发展研究所</t>
    <phoneticPr fontId="1" type="noConversion"/>
  </si>
  <si>
    <t>电气工程学院--超大规模集成电路设计研究所</t>
  </si>
  <si>
    <t>电气工程学院--电工电子新技术研究所</t>
  </si>
  <si>
    <t>电气工程学院--电机及其控制研究所</t>
  </si>
  <si>
    <t>电气工程学院--电力电子技术研究所</t>
  </si>
  <si>
    <t>电气工程学院--电力经济与信息化研究所</t>
  </si>
  <si>
    <t>电气工程学院--电力系统及其自动化研究所</t>
  </si>
  <si>
    <t>电气工程学院--电气自动化研究所</t>
  </si>
  <si>
    <t>电气工程学院--航天电气及微特电机研究所</t>
  </si>
  <si>
    <t>电气工程学院--应用电子学系其他</t>
  </si>
  <si>
    <t>动物科学学院</t>
  </si>
  <si>
    <t>动物科学学院-蚕蜂研究所</t>
    <phoneticPr fontId="1" type="noConversion"/>
  </si>
  <si>
    <t>动物科学学院--蚕蜂研究所</t>
  </si>
  <si>
    <t>动物科学学院-动物科技系其他</t>
    <phoneticPr fontId="1" type="noConversion"/>
  </si>
  <si>
    <t>动物科学学院--动物科技系其他</t>
  </si>
  <si>
    <t>动物科学学院-动物科学学院其他</t>
    <phoneticPr fontId="1" type="noConversion"/>
  </si>
  <si>
    <t>动物科学学院--动物科学学院其他</t>
  </si>
  <si>
    <t>动物科学学院-动物养殖与环境工程研究所</t>
    <phoneticPr fontId="1" type="noConversion"/>
  </si>
  <si>
    <t>动物科学学院--动物养殖与环境工程研究所</t>
  </si>
  <si>
    <t>动物科学学院-动物医学系其他</t>
    <phoneticPr fontId="1" type="noConversion"/>
  </si>
  <si>
    <t>动物科学学院--动物医学系其他</t>
  </si>
  <si>
    <t>动物科学学院-动物遗传繁育研究所</t>
    <phoneticPr fontId="1" type="noConversion"/>
  </si>
  <si>
    <t>动物科学学院--动物遗传繁育研究所</t>
  </si>
  <si>
    <t>动物科学学院-动物预防医学研究所</t>
    <phoneticPr fontId="1" type="noConversion"/>
  </si>
  <si>
    <t>动物科学学院--动物预防医学研究所</t>
  </si>
  <si>
    <t>动物科学学院-奶业科学研究所</t>
    <phoneticPr fontId="1" type="noConversion"/>
  </si>
  <si>
    <t>动物科学学院--奶业科学研究所</t>
  </si>
  <si>
    <t>动物科学学院-饲料科学研究所</t>
    <phoneticPr fontId="1" type="noConversion"/>
  </si>
  <si>
    <t>动物科学学院--饲料科学研究所</t>
    <phoneticPr fontId="1" type="noConversion"/>
  </si>
  <si>
    <t>动物科学学院-特种经济动物科学系其他</t>
    <phoneticPr fontId="1" type="noConversion"/>
  </si>
  <si>
    <t>动物科学学院--特种经济动物科学系其他</t>
  </si>
  <si>
    <t>动物科学学院-应用生物资源研究所</t>
    <phoneticPr fontId="1" type="noConversion"/>
  </si>
  <si>
    <t>动物科学学院--应用生物资源研究所</t>
  </si>
  <si>
    <t>动物科学学院-浙江大学应用生物资源研究所</t>
    <phoneticPr fontId="1" type="noConversion"/>
  </si>
  <si>
    <t>动物科学学院--浙江大学应用生物资源研究所</t>
  </si>
  <si>
    <t>高分子科学与工程学系</t>
  </si>
  <si>
    <t>高分子科学与工程学系-高分子复合材料研究所</t>
    <phoneticPr fontId="1" type="noConversion"/>
  </si>
  <si>
    <t>高分子科学与工程学系--高分子复合材料研究所</t>
  </si>
  <si>
    <t>高分子科学与工程学系--高分子科学研究所</t>
  </si>
  <si>
    <t>高分子科学与工程学系-生物医用大分子研究所</t>
    <phoneticPr fontId="1" type="noConversion"/>
  </si>
  <si>
    <t>高分子科学与工程学系--生物医用大分子研究所</t>
  </si>
  <si>
    <t>公共管理学院--公共管理学院其他</t>
  </si>
  <si>
    <t>公共管理学院</t>
  </si>
  <si>
    <t>公共管理学院--农业与农村经济发展研究所</t>
  </si>
  <si>
    <t>公共管理学院--土地科学与不动产研究所</t>
  </si>
  <si>
    <t>公共管理学院--信息资源管理研究所</t>
  </si>
  <si>
    <t>公共管理学院--政府与企业研究所</t>
  </si>
  <si>
    <t>公共体育与艺术部</t>
  </si>
  <si>
    <t>管理学院</t>
  </si>
  <si>
    <t>管理学院--财务与会计研究所</t>
  </si>
  <si>
    <t>管理学院--管理工程研究所</t>
  </si>
  <si>
    <t>管理学院--管理科学与信息系统研究所</t>
  </si>
  <si>
    <t>管理学院--管理学院其他</t>
  </si>
  <si>
    <t>管理学院--农业与农村经济发展研究所</t>
  </si>
  <si>
    <t>管理学院--人力资源管理研究所</t>
  </si>
  <si>
    <t>管理学院--物流与决策优化研究所</t>
  </si>
  <si>
    <t>光电科学与工程学院</t>
  </si>
  <si>
    <t>光电科学与工程学院-光电工程研究所</t>
    <phoneticPr fontId="1" type="noConversion"/>
  </si>
  <si>
    <t>光电科学与工程学院--光电工程研究所</t>
  </si>
  <si>
    <t>光电科学与工程学院-光电信息检测技术研究所</t>
    <phoneticPr fontId="1" type="noConversion"/>
  </si>
  <si>
    <t>光电科学与工程学院--光电信息检测技术研究所</t>
  </si>
  <si>
    <t>光电科学与工程学院-光电子技术研究所</t>
    <phoneticPr fontId="1" type="noConversion"/>
  </si>
  <si>
    <t>光电科学与工程学院--光电子技术研究所</t>
  </si>
  <si>
    <t>光电科学与工程学院-光及电磁波研究中心</t>
    <phoneticPr fontId="1" type="noConversion"/>
  </si>
  <si>
    <t>光电科学与工程学院--光及电磁波研究中心</t>
  </si>
  <si>
    <t>光电科学与工程学院-光学成像工程研究所</t>
    <phoneticPr fontId="1" type="noConversion"/>
  </si>
  <si>
    <t>光电科学与工程学院--光学成像工程研究所</t>
  </si>
  <si>
    <t>光电科学与工程学院-光学工程研究所</t>
    <phoneticPr fontId="1" type="noConversion"/>
  </si>
  <si>
    <t>光电科学与工程学院--光学工程研究所</t>
  </si>
  <si>
    <t>光电科学与工程学院-光学惯性技术工程中心</t>
    <phoneticPr fontId="1" type="noConversion"/>
  </si>
  <si>
    <t>光电科学与工程学院--光学惯性技术工程中心</t>
  </si>
  <si>
    <t>光电科学与工程学院-激光生物医学研究所</t>
    <phoneticPr fontId="1" type="noConversion"/>
  </si>
  <si>
    <t>光电科学与工程学院--激光生物医学研究所</t>
  </si>
  <si>
    <t>光电科学与工程学院-集成光电子技术研究中心</t>
    <phoneticPr fontId="1" type="noConversion"/>
  </si>
  <si>
    <t>光电科学与工程学院--集成光电子技术研究中心</t>
  </si>
  <si>
    <t>光电科学与工程学院-微纳光子学研究所</t>
    <phoneticPr fontId="1" type="noConversion"/>
  </si>
  <si>
    <t>光电科学与工程学院--微纳光子学研究所</t>
  </si>
  <si>
    <t>光华法学院</t>
  </si>
  <si>
    <t xml:space="preserve">国际联合学院(海宁国际校区)--国际联合学院(海宁国际校区)其他 </t>
  </si>
  <si>
    <t>国际联合学院(海宁国际校区)</t>
  </si>
  <si>
    <t>海洋学院-港口海岸与近海工程研究所</t>
    <phoneticPr fontId="1" type="noConversion"/>
  </si>
  <si>
    <t>海洋学院--港口海岸与近海工程研究所</t>
  </si>
  <si>
    <t>海洋学院-海岛海岸带研究所</t>
    <phoneticPr fontId="1" type="noConversion"/>
  </si>
  <si>
    <t>海洋学院--海岛海岸带研究所</t>
  </si>
  <si>
    <t>海洋学院--海洋传感与网络研究所</t>
  </si>
  <si>
    <t>海洋学院-海洋地质与资源研究所</t>
    <phoneticPr fontId="1" type="noConversion"/>
  </si>
  <si>
    <t>海洋学院--海洋地质与资源研究所</t>
  </si>
  <si>
    <t>海洋学院-海洋工程系其他</t>
    <phoneticPr fontId="1" type="noConversion"/>
  </si>
  <si>
    <t>海洋学院--海洋工程系其他</t>
  </si>
  <si>
    <t>海洋学院-海洋工程与技术研究所</t>
    <phoneticPr fontId="1" type="noConversion"/>
  </si>
  <si>
    <t>海洋学院--海洋工程与技术研究所</t>
  </si>
  <si>
    <t>海洋学院-海洋化学与环境研究所</t>
    <phoneticPr fontId="1" type="noConversion"/>
  </si>
  <si>
    <t>海洋学院--海洋化学与环境研究所</t>
  </si>
  <si>
    <t>海洋学院-海洋技术与船舶工程研究所</t>
    <phoneticPr fontId="1" type="noConversion"/>
  </si>
  <si>
    <t>海洋学院--海洋技术与船舶工程研究所</t>
  </si>
  <si>
    <t>海洋学院-海洋科学系其他</t>
    <phoneticPr fontId="1" type="noConversion"/>
  </si>
  <si>
    <t>海洋学院--海洋科学系其他</t>
  </si>
  <si>
    <t>海洋学院--海洋生物研究所</t>
  </si>
  <si>
    <t>海洋学院-海洋生物与药物研究所</t>
    <phoneticPr fontId="1" type="noConversion"/>
  </si>
  <si>
    <t>海洋学院--海洋生物与药物研究所</t>
  </si>
  <si>
    <t>海洋学院-海洋学院其他</t>
    <phoneticPr fontId="1" type="noConversion"/>
  </si>
  <si>
    <t>海洋学院--海洋学院其他</t>
  </si>
  <si>
    <t>海洋学院-海洋资源研究所</t>
    <phoneticPr fontId="1" type="noConversion"/>
  </si>
  <si>
    <t>海洋学院--海洋资源研究所</t>
  </si>
  <si>
    <t>海洋学院-物理海洋与遥感研究所</t>
    <phoneticPr fontId="1" type="noConversion"/>
  </si>
  <si>
    <t>海洋学院--物理海洋与遥感研究所</t>
  </si>
  <si>
    <t>航空航天学院</t>
  </si>
  <si>
    <t>航空航天学院-飞行器设计与推进技术研究所</t>
    <phoneticPr fontId="1" type="noConversion"/>
  </si>
  <si>
    <t>航空航天学院--飞行器设计与推进技术研究所</t>
  </si>
  <si>
    <t>航空航天学院-航天电子工程研究所</t>
    <phoneticPr fontId="1" type="noConversion"/>
  </si>
  <si>
    <t>航空航天学院--航天电子工程研究所</t>
  </si>
  <si>
    <t>航空航天学院-空天信息技术研究所</t>
    <phoneticPr fontId="1" type="noConversion"/>
  </si>
  <si>
    <t>航空航天学院--空天信息技术研究所</t>
  </si>
  <si>
    <t>航空航天学院-流体工程研究所</t>
    <phoneticPr fontId="1" type="noConversion"/>
  </si>
  <si>
    <t>航空航天学院--流体工程研究所</t>
  </si>
  <si>
    <t>航空航天学院-微小卫星研究中心</t>
    <phoneticPr fontId="1" type="noConversion"/>
  </si>
  <si>
    <t>航空航天学院--微小卫星研究中心</t>
  </si>
  <si>
    <t>航空航天学院-微小卫星研究中心-1</t>
    <phoneticPr fontId="1" type="noConversion"/>
  </si>
  <si>
    <t>航空航天学院--微小卫星研究中心-1</t>
  </si>
  <si>
    <t>航空航天学院-无人机系统与控制研究所</t>
    <phoneticPr fontId="1" type="noConversion"/>
  </si>
  <si>
    <t>航空航天学院--无人机系统与控制研究所</t>
  </si>
  <si>
    <t>航空航天学院-应用力学研究所</t>
    <phoneticPr fontId="1" type="noConversion"/>
  </si>
  <si>
    <t>航空航天学院--应用力学研究所</t>
  </si>
  <si>
    <t>化学工程与生物工程学院-工业生态与环境研究所</t>
    <phoneticPr fontId="1" type="noConversion"/>
  </si>
  <si>
    <t>化学工程与生物工程学院--工业生态与环境研究所</t>
  </si>
  <si>
    <t>化学工程与生物工程学院-化工机械研究所</t>
    <phoneticPr fontId="1" type="noConversion"/>
  </si>
  <si>
    <t>化学工程与生物工程学院--化工机械研究所</t>
  </si>
  <si>
    <t>化学工程与生物工程学院-化学工程研究所</t>
    <phoneticPr fontId="1" type="noConversion"/>
  </si>
  <si>
    <t>化学工程与生物工程学院--化学工程研究所</t>
  </si>
  <si>
    <t xml:space="preserve">化学工程与生物工程学院-化学工程研究所 </t>
    <phoneticPr fontId="1" type="noConversion"/>
  </si>
  <si>
    <t xml:space="preserve">化学工程与生物工程学院--化学工程研究所 </t>
  </si>
  <si>
    <t>化学工程与生物工程学院-化学工程与生物工程学院其他</t>
    <phoneticPr fontId="1" type="noConversion"/>
  </si>
  <si>
    <t>化学工程与生物工程学院--化学工程与生物工程学院其他</t>
  </si>
  <si>
    <t>化学工程与生物工程学院-聚合与聚合物工程研究所</t>
    <phoneticPr fontId="1" type="noConversion"/>
  </si>
  <si>
    <t>化学工程与生物工程学院--聚合与聚合物工程研究所</t>
  </si>
  <si>
    <t>化学工程与生物工程学院-联合化学反应工程研究所</t>
    <phoneticPr fontId="1" type="noConversion"/>
  </si>
  <si>
    <t>化学工程与生物工程学院--联合化学反应工程研究所</t>
  </si>
  <si>
    <t>化学工程与生物工程学院-生物工程研究所</t>
    <phoneticPr fontId="1" type="noConversion"/>
  </si>
  <si>
    <t>化学工程与生物工程学院--生物工程研究所</t>
  </si>
  <si>
    <t>化学工程与生物工程学院-制药工程研究所</t>
    <phoneticPr fontId="1" type="noConversion"/>
  </si>
  <si>
    <t>化学工程与生物工程学院--制药工程研究所</t>
  </si>
  <si>
    <t>化学系</t>
  </si>
  <si>
    <t>化学系-催化研究所</t>
    <phoneticPr fontId="1" type="noConversion"/>
  </si>
  <si>
    <t>化学系--催化研究所</t>
  </si>
  <si>
    <t>化学系-电化学与功能材料研究所</t>
    <phoneticPr fontId="1" type="noConversion"/>
  </si>
  <si>
    <t>化学系--电化学与功能材料研究所</t>
  </si>
  <si>
    <t>化学系-分析化学研究所</t>
    <phoneticPr fontId="1" type="noConversion"/>
  </si>
  <si>
    <t>化学系--分析化学研究所</t>
  </si>
  <si>
    <t>化学系-分析化学与应用化学研究所</t>
    <phoneticPr fontId="1" type="noConversion"/>
  </si>
  <si>
    <t>化学系--分析化学与应用化学研究所</t>
  </si>
  <si>
    <t>化学系-分子设计与应用研究所</t>
    <phoneticPr fontId="1" type="noConversion"/>
  </si>
  <si>
    <t>化学系--分子设计与应用研究所</t>
  </si>
  <si>
    <t>化学系-高新材料化学研究所</t>
    <phoneticPr fontId="1" type="noConversion"/>
  </si>
  <si>
    <t>化学系--高新材料化学研究所</t>
  </si>
  <si>
    <t>化学系-化学生物学与药物化学研究所</t>
    <phoneticPr fontId="1" type="noConversion"/>
  </si>
  <si>
    <t>化学系--化学生物学与药物化学研究所</t>
  </si>
  <si>
    <t>化学系-化学系其他</t>
    <phoneticPr fontId="1" type="noConversion"/>
  </si>
  <si>
    <t>化学系--化学系其他</t>
  </si>
  <si>
    <t>化学系-微分析系统研究所</t>
    <phoneticPr fontId="1" type="noConversion"/>
  </si>
  <si>
    <t>化学系--微分析系统研究所</t>
  </si>
  <si>
    <t>化学系-无机与材料化学研究所</t>
    <phoneticPr fontId="1" type="noConversion"/>
  </si>
  <si>
    <t>化学系--无机与材料化学研究所</t>
  </si>
  <si>
    <t>化学系-物理化学研究所</t>
    <phoneticPr fontId="1" type="noConversion"/>
  </si>
  <si>
    <t>化学系--物理化学研究所</t>
  </si>
  <si>
    <t>化学系-有机化学研究所</t>
    <phoneticPr fontId="1" type="noConversion"/>
  </si>
  <si>
    <t>化学系--有机化学研究所</t>
  </si>
  <si>
    <t>化学系-有机与药物化学研究所</t>
    <phoneticPr fontId="1" type="noConversion"/>
  </si>
  <si>
    <t>化学系--有机与药物化学研究所</t>
  </si>
  <si>
    <t>环境与资源学院-环境过程研究所</t>
    <phoneticPr fontId="1" type="noConversion"/>
  </si>
  <si>
    <t>环境与资源学院--环境过程研究所</t>
  </si>
  <si>
    <t>环境与资源学院-环境技术研究所</t>
    <phoneticPr fontId="1" type="noConversion"/>
  </si>
  <si>
    <t>环境与资源学院--环境技术研究所</t>
  </si>
  <si>
    <t>环境与资源学院-环境健康研究所</t>
    <phoneticPr fontId="1" type="noConversion"/>
  </si>
  <si>
    <t>环境与资源学院--环境健康研究所</t>
  </si>
  <si>
    <t>环境与资源学院-环境生态研究所</t>
    <phoneticPr fontId="1" type="noConversion"/>
  </si>
  <si>
    <t>环境与资源学院--环境生态研究所</t>
  </si>
  <si>
    <t>环境与资源学院-环境污染防治研究所</t>
    <phoneticPr fontId="1" type="noConversion"/>
  </si>
  <si>
    <t>环境与资源学院--环境污染防治研究所</t>
  </si>
  <si>
    <t>环境与资源学院-环境与资源学院其他</t>
    <phoneticPr fontId="1" type="noConversion"/>
  </si>
  <si>
    <t>环境与资源学院--环境与资源学院其他</t>
  </si>
  <si>
    <t>环境与资源学院-农业化学研究所</t>
    <phoneticPr fontId="1" type="noConversion"/>
  </si>
  <si>
    <t>环境与资源学院--农业化学研究所</t>
  </si>
  <si>
    <t>环境与资源学院-农业遥感与信息技术应用研究所</t>
    <phoneticPr fontId="1" type="noConversion"/>
  </si>
  <si>
    <t>环境与资源学院--农业遥感与信息技术应用研究所</t>
  </si>
  <si>
    <t>环境与资源学院-水环境研究院</t>
    <phoneticPr fontId="1" type="noConversion"/>
  </si>
  <si>
    <t>环境与资源学院--水环境研究院</t>
  </si>
  <si>
    <t>环境与资源学院-土水资源与环境研究所</t>
    <phoneticPr fontId="1" type="noConversion"/>
  </si>
  <si>
    <t>环境与资源学院--土水资源与环境研究所</t>
  </si>
  <si>
    <t>机械工程学院-工程及计算机图学研究所</t>
    <phoneticPr fontId="1" type="noConversion"/>
  </si>
  <si>
    <t>机械工程学院--工程及计算机图学研究所</t>
  </si>
  <si>
    <t>机械工程学院-工业工程研究所</t>
    <phoneticPr fontId="1" type="noConversion"/>
  </si>
  <si>
    <t>机械工程学院--工业工程研究所</t>
  </si>
  <si>
    <t>机械工程学院-航空制造工程研究所</t>
    <phoneticPr fontId="1" type="noConversion"/>
  </si>
  <si>
    <t>机械工程学院--航空制造工程研究所</t>
  </si>
  <si>
    <t>机械工程学院-机械电子控制工程</t>
    <phoneticPr fontId="1" type="noConversion"/>
  </si>
  <si>
    <t>机械工程学院</t>
    <phoneticPr fontId="1" type="noConversion"/>
  </si>
  <si>
    <t>机械工程学院-机械电子控制工程研究所</t>
    <phoneticPr fontId="1" type="noConversion"/>
  </si>
  <si>
    <t>机械工程学院--机械电子控制工程研究所</t>
  </si>
  <si>
    <t>机械工程学院-机械工程学院其他</t>
    <phoneticPr fontId="1" type="noConversion"/>
  </si>
  <si>
    <t>机械工程学院--机械工程学院其他</t>
  </si>
  <si>
    <t>机械工程学院-机械设计研究所</t>
    <phoneticPr fontId="1" type="noConversion"/>
  </si>
  <si>
    <t>机械工程学院--机械设计研究所</t>
  </si>
  <si>
    <t>机械工程学院-设计工程研究所</t>
    <phoneticPr fontId="1" type="noConversion"/>
  </si>
  <si>
    <t>机械工程学院-微纳技术与精密工程研究所</t>
    <phoneticPr fontId="1" type="noConversion"/>
  </si>
  <si>
    <t>机械工程学院--微纳技术与精密工程研究所</t>
  </si>
  <si>
    <t>机械工程学院-制造技术及装备自动化研究所</t>
    <phoneticPr fontId="1" type="noConversion"/>
  </si>
  <si>
    <t>机械工程学院--制造技术及装备自动化研究所</t>
  </si>
  <si>
    <t>计算机科学与技术学院-计算机辅助设计与图形学国家重点实验室</t>
    <phoneticPr fontId="1" type="noConversion"/>
  </si>
  <si>
    <t>计算机科学与技术学院--计算机辅助设计与图形学国家重点实验室</t>
  </si>
  <si>
    <t>计算机科学与技术学院-计算机科学与技术学院其他</t>
    <phoneticPr fontId="1" type="noConversion"/>
  </si>
  <si>
    <t>计算机科学与技术学院--计算机科学与技术学院其他</t>
  </si>
  <si>
    <t>计算机科学与技术学院-计算机软件研究所</t>
    <phoneticPr fontId="1" type="noConversion"/>
  </si>
  <si>
    <t>计算机科学与技术学院--计算机软件研究所</t>
  </si>
  <si>
    <t>计算机科学与技术学院-人工智能研究所</t>
    <phoneticPr fontId="1" type="noConversion"/>
  </si>
  <si>
    <t>计算机科学与技术学院-人工智能研究所</t>
    <phoneticPr fontId="1" type="noConversion"/>
  </si>
  <si>
    <t>计算机科学与技术学院</t>
    <phoneticPr fontId="1" type="noConversion"/>
  </si>
  <si>
    <t>计算机科学与技术学院-系统结构与网络安全研究所</t>
    <phoneticPr fontId="1" type="noConversion"/>
  </si>
  <si>
    <t>计算机科学与技术学院--系统结构与网络安全研究所</t>
  </si>
  <si>
    <t>计算机科学与技术学院-现代工业设计研究所</t>
    <phoneticPr fontId="1" type="noConversion"/>
  </si>
  <si>
    <t>计算机科学与技术学院--现代工业设计研究所</t>
  </si>
  <si>
    <t>技术转移中心</t>
  </si>
  <si>
    <t>建筑工程学院-滨海和城市岩土工程研究中心</t>
    <phoneticPr fontId="1" type="noConversion"/>
  </si>
  <si>
    <t>建筑工程学院--滨海和城市岩土工程研究中心</t>
  </si>
  <si>
    <t>建筑工程学院-城市规划与设计研究所</t>
    <phoneticPr fontId="1" type="noConversion"/>
  </si>
  <si>
    <t>建筑工程学院--城市规划与设计研究所</t>
  </si>
  <si>
    <t>建筑工程学院-防灾工程研究所</t>
    <phoneticPr fontId="1" type="noConversion"/>
  </si>
  <si>
    <t>建筑工程学院--防灾工程研究所</t>
  </si>
  <si>
    <t>建筑工程学院-高性能建筑结构与材料研究所</t>
    <phoneticPr fontId="1" type="noConversion"/>
  </si>
  <si>
    <t>建筑工程学院--高性能建筑结构与材料研究所</t>
  </si>
  <si>
    <t>建筑工程学院-建筑材料研究所</t>
    <phoneticPr fontId="1" type="noConversion"/>
  </si>
  <si>
    <t>建筑工程学院--建筑材料研究所</t>
  </si>
  <si>
    <t>建筑工程学院-建筑工程学院其他</t>
    <phoneticPr fontId="1" type="noConversion"/>
  </si>
  <si>
    <t>建筑工程学院--建筑工程学院其他</t>
  </si>
  <si>
    <t>建筑工程学院-建筑技术研究所</t>
    <phoneticPr fontId="1" type="noConversion"/>
  </si>
  <si>
    <t>建筑工程学院--建筑技术研究所</t>
  </si>
  <si>
    <t>建筑工程学院-建筑设计及其理论研究所</t>
    <phoneticPr fontId="1" type="noConversion"/>
  </si>
  <si>
    <t>建筑工程学院--建筑设计及其理论研究所</t>
  </si>
  <si>
    <t>建筑工程学院-交通工程研究所</t>
    <phoneticPr fontId="1" type="noConversion"/>
  </si>
  <si>
    <t>建筑工程学院--交通工程研究所</t>
  </si>
  <si>
    <t>建筑工程学院-结构工程研究所</t>
    <phoneticPr fontId="1" type="noConversion"/>
  </si>
  <si>
    <t>建筑工程学院--结构工程研究所</t>
  </si>
  <si>
    <t>建筑工程学院-空间结构研究中心</t>
    <phoneticPr fontId="1" type="noConversion"/>
  </si>
  <si>
    <t>建筑工程学院--空间结构研究中心</t>
  </si>
  <si>
    <t>建筑工程学院-市政工程研究所</t>
    <phoneticPr fontId="1" type="noConversion"/>
  </si>
  <si>
    <t>建筑工程学院--市政工程研究所</t>
  </si>
  <si>
    <t>建筑工程学院-水工结构与水环境研究所</t>
    <phoneticPr fontId="1" type="noConversion"/>
  </si>
  <si>
    <t>建筑工程学院--水工结构与水环境研究所</t>
  </si>
  <si>
    <t>建筑工程学院-水文与水资源工程研究所</t>
    <phoneticPr fontId="1" type="noConversion"/>
  </si>
  <si>
    <t>建筑工程学院--水文与水资源工程研究所</t>
  </si>
  <si>
    <t>建筑工程学院-土木工程管理研究所</t>
    <phoneticPr fontId="1" type="noConversion"/>
  </si>
  <si>
    <t>建筑工程学院--土木工程管理研究所</t>
  </si>
  <si>
    <t>建筑工程学院-岩土工程研究所</t>
    <phoneticPr fontId="1" type="noConversion"/>
  </si>
  <si>
    <t>建筑工程学院--岩土工程研究所</t>
  </si>
  <si>
    <t>建筑工程学院-浙江大学滨海和城市岩土工程研究中心</t>
    <phoneticPr fontId="1" type="noConversion"/>
  </si>
  <si>
    <t>建筑工程学院--浙江大学滨海和城市岩土工程研究中心</t>
  </si>
  <si>
    <t>建筑工程学院-智能交通研究所</t>
    <phoneticPr fontId="1" type="noConversion"/>
  </si>
  <si>
    <t>建筑工程学院--智能交通研究所</t>
  </si>
  <si>
    <t>教育学院</t>
  </si>
  <si>
    <t>教育学院-高等教育研究所</t>
    <phoneticPr fontId="1" type="noConversion"/>
  </si>
  <si>
    <t>教育学院--高等教育研究所</t>
  </si>
  <si>
    <t>教育学院-体育科学与技术研究所</t>
    <phoneticPr fontId="1" type="noConversion"/>
  </si>
  <si>
    <t>教育学院--体育科学与技术研究所</t>
  </si>
  <si>
    <t>经济学院</t>
  </si>
  <si>
    <t>经济学院-经济研究所</t>
    <phoneticPr fontId="1" type="noConversion"/>
  </si>
  <si>
    <t>经济学院--经济研究所</t>
  </si>
  <si>
    <t>经济学院-证券期货研究所</t>
    <phoneticPr fontId="1" type="noConversion"/>
  </si>
  <si>
    <t>经济学院--证券期货研究所</t>
  </si>
  <si>
    <t>控制科学与工程学院-工业控制研究所</t>
    <phoneticPr fontId="1" type="noConversion"/>
  </si>
  <si>
    <t>控制科学与工程学院--工业控制研究所</t>
  </si>
  <si>
    <t>控制科学与工程学院-控制科学与工程学院其他</t>
    <phoneticPr fontId="1" type="noConversion"/>
  </si>
  <si>
    <t>控制科学与工程学院--控制科学与工程学院其他</t>
  </si>
  <si>
    <t>控制科学与工程学院-智能系统与控制研究所</t>
    <phoneticPr fontId="1" type="noConversion"/>
  </si>
  <si>
    <t>控制科学与工程学院--智能系统与控制研究所</t>
  </si>
  <si>
    <t>控制科学与工程学院-自动化仪表研究所</t>
    <phoneticPr fontId="1" type="noConversion"/>
  </si>
  <si>
    <t>控制科学与工程学院--自动化仪表研究所</t>
  </si>
  <si>
    <t>马克思主义学院</t>
  </si>
  <si>
    <t>能源工程学院-动力机械及车辆工程研究所</t>
    <phoneticPr fontId="1" type="noConversion"/>
  </si>
  <si>
    <t>能源工程学院--动力机械及车辆工程研究所</t>
  </si>
  <si>
    <t>能源工程学院-化工机械研究所</t>
    <phoneticPr fontId="1" type="noConversion"/>
  </si>
  <si>
    <t>能源工程学院--化工机械研究所</t>
  </si>
  <si>
    <t>能源工程学院-热工与动力系统研究所</t>
    <phoneticPr fontId="1" type="noConversion"/>
  </si>
  <si>
    <t>能源工程学院--热工与动力系统研究所</t>
  </si>
  <si>
    <t>能源工程学院-热能工程研究所</t>
    <phoneticPr fontId="1" type="noConversion"/>
  </si>
  <si>
    <t>能源工程学院--热能工程研究所</t>
  </si>
  <si>
    <t>能源工程学院-制冷与低温研究所</t>
    <phoneticPr fontId="1" type="noConversion"/>
  </si>
  <si>
    <t>能源工程学院--制冷与低温研究所</t>
  </si>
  <si>
    <t>农业与生物技术学院</t>
  </si>
  <si>
    <t>农业与生物技术学院-茶叶研究所</t>
    <phoneticPr fontId="1" type="noConversion"/>
  </si>
  <si>
    <t>农业与生物技术学院--茶叶研究所</t>
  </si>
  <si>
    <t>农业与生物技术学院-果树科学研究所</t>
    <phoneticPr fontId="1" type="noConversion"/>
  </si>
  <si>
    <t>农业与生物技术学院--果树科学研究所</t>
  </si>
  <si>
    <t>农业与生物技术学院-昆虫科学研究所</t>
    <phoneticPr fontId="1" type="noConversion"/>
  </si>
  <si>
    <t>农业与生物技术学院--昆虫科学研究所</t>
  </si>
  <si>
    <t>农业与生物技术学院-农学系其他</t>
    <phoneticPr fontId="1" type="noConversion"/>
  </si>
  <si>
    <t>农业与生物技术学院--农学系其他</t>
  </si>
  <si>
    <t>农业与生物技术学院-农药与环境毒理研究所</t>
    <phoneticPr fontId="1" type="noConversion"/>
  </si>
  <si>
    <t>农业与生物技术学院--农药与环境毒理研究所</t>
  </si>
  <si>
    <t>农业与生物技术学院-农业与生物技术学院其他</t>
    <phoneticPr fontId="1" type="noConversion"/>
  </si>
  <si>
    <t>农业与生物技术学院--农业与生物技术学院其他</t>
  </si>
  <si>
    <t>农业与生物技术学院-生物技术研究所</t>
    <phoneticPr fontId="1" type="noConversion"/>
  </si>
  <si>
    <t>农业与生物技术学院--生物技术研究所</t>
  </si>
  <si>
    <t>农业与生物技术学院-蔬菜研究所</t>
    <phoneticPr fontId="1" type="noConversion"/>
  </si>
  <si>
    <t>农业与生物技术学院--蔬菜研究所</t>
  </si>
  <si>
    <t>农业与生物技术学院-园林研究所</t>
    <phoneticPr fontId="1" type="noConversion"/>
  </si>
  <si>
    <t>农业与生物技术学院--园林研究所</t>
  </si>
  <si>
    <t>农业与生物技术学院-原子核农业科学研究所</t>
    <phoneticPr fontId="1" type="noConversion"/>
  </si>
  <si>
    <t>农业与生物技术学院--原子核农业科学研究所</t>
  </si>
  <si>
    <t>农业与生物技术学院-作物科学研究所</t>
    <phoneticPr fontId="1" type="noConversion"/>
  </si>
  <si>
    <t>农业与生物技术学院--作物科学研究所</t>
  </si>
  <si>
    <t>人文学院</t>
  </si>
  <si>
    <t>人文学院-人文学院其他</t>
    <phoneticPr fontId="1" type="noConversion"/>
  </si>
  <si>
    <t>人文学院--人文学院其他</t>
  </si>
  <si>
    <t>人文学院-外国哲学研究所</t>
    <phoneticPr fontId="1" type="noConversion"/>
  </si>
  <si>
    <t>人文学院--外国哲学研究所</t>
  </si>
  <si>
    <t>人文学院--文化遗产与博物馆学研究所</t>
  </si>
  <si>
    <t>人文学院-文物与博物馆学系</t>
    <phoneticPr fontId="1" type="noConversion"/>
  </si>
  <si>
    <t>人文学院--文物与博物馆学系</t>
  </si>
  <si>
    <t>社会医学与全科医学</t>
  </si>
  <si>
    <t>医学院</t>
  </si>
  <si>
    <t>生命科学学院</t>
  </si>
  <si>
    <t>生命科学学院-生命科学学院其他</t>
    <phoneticPr fontId="1" type="noConversion"/>
  </si>
  <si>
    <t>生命科学学院--生命科学学院其他</t>
  </si>
  <si>
    <t>生命科学学院-生态学研究所(更名)</t>
    <phoneticPr fontId="1" type="noConversion"/>
  </si>
  <si>
    <t>生命科学学院--生态学研究所(更名)</t>
  </si>
  <si>
    <t>生命科学学院-生态研究所</t>
    <phoneticPr fontId="1" type="noConversion"/>
  </si>
  <si>
    <t>生命科学学院--生态研究所</t>
  </si>
  <si>
    <t>生命科学学院-生物化学研究所</t>
    <phoneticPr fontId="1" type="noConversion"/>
  </si>
  <si>
    <t>生命科学学院--生物化学研究所</t>
  </si>
  <si>
    <t>生命科学学院-微生物研究所</t>
    <phoneticPr fontId="1" type="noConversion"/>
  </si>
  <si>
    <t>生命科学学院--微生物研究所</t>
  </si>
  <si>
    <t>生命科学学院-细胞与发育生物学研究所</t>
    <phoneticPr fontId="1" type="noConversion"/>
  </si>
  <si>
    <t>生命科学学院--细胞与发育生物学研究所</t>
  </si>
  <si>
    <t>生命科学学院-遗传学研究所</t>
    <phoneticPr fontId="1" type="noConversion"/>
  </si>
  <si>
    <t>生命科学学院--遗传学研究所</t>
  </si>
  <si>
    <t>生命科学学院-遗传与再生生物研究所</t>
    <phoneticPr fontId="1" type="noConversion"/>
  </si>
  <si>
    <t>生命科学学院--遗传与再生生物研究所</t>
  </si>
  <si>
    <t>生命科学学院-植物生物学研究所</t>
    <phoneticPr fontId="1" type="noConversion"/>
  </si>
  <si>
    <t>生命科学学院--植物生物学研究所</t>
  </si>
  <si>
    <t>生命科学研究院</t>
  </si>
  <si>
    <t>生物系统工程与食品科学学院-农业部生态农业环境工程重点开放实验室</t>
    <phoneticPr fontId="1" type="noConversion"/>
  </si>
  <si>
    <t>生物系统工程与食品科学学院--农业部生态农业环境工程重点开放实验室</t>
  </si>
  <si>
    <t>生物系统工程与食品科学学院-农业生物环境工程研究所</t>
    <phoneticPr fontId="1" type="noConversion"/>
  </si>
  <si>
    <t>生物系统工程与食品科学学院--农业生物环境工程研究所</t>
  </si>
  <si>
    <t>生物系统工程与食品科学学院-农业信息技术研究所</t>
    <phoneticPr fontId="1" type="noConversion"/>
  </si>
  <si>
    <t>生物系统工程与食品科学学院-食品加工工程研究所</t>
    <phoneticPr fontId="1" type="noConversion"/>
  </si>
  <si>
    <t>生物系统工程与食品科学学院--食品加工工程研究所</t>
  </si>
  <si>
    <t>生物系统工程与食品科学学院-食品科学与营养系其他</t>
    <phoneticPr fontId="1" type="noConversion"/>
  </si>
  <si>
    <t>生物系统工程与食品科学学院--食品科学与营养系其他</t>
  </si>
  <si>
    <t>生物系统工程与食品科学学院-食品生物科学技术研究所</t>
    <phoneticPr fontId="1" type="noConversion"/>
  </si>
  <si>
    <t>生物系统工程与食品科学学院--食品生物科学技术研究所</t>
  </si>
  <si>
    <t>生物系统工程与食品科学学院-智能农业装备研究所</t>
    <phoneticPr fontId="1" type="noConversion"/>
  </si>
  <si>
    <t>生物系统工程与食品科学学院--智能农业装备研究所</t>
  </si>
  <si>
    <t>生物医学工程与仪器科学学院-生物医学工程学系其他</t>
    <phoneticPr fontId="1" type="noConversion"/>
  </si>
  <si>
    <t>生物医学工程与仪器科学学院--生物医学工程学系其他</t>
  </si>
  <si>
    <t>生物医学工程与仪器科学学院-生物医学工程研究所</t>
    <phoneticPr fontId="1" type="noConversion"/>
  </si>
  <si>
    <t>生物医学工程与仪器科学学院--生物医学工程研究所</t>
  </si>
  <si>
    <t>生物医学工程与仪器科学学院-生物医学工程与仪器科学学院其他</t>
    <phoneticPr fontId="1" type="noConversion"/>
  </si>
  <si>
    <t>生物医学工程与仪器科学学院--生物医学工程与仪器科学学院其他</t>
  </si>
  <si>
    <t>生物医学工程与仪器科学学院-数字技术及仪器研究所</t>
    <phoneticPr fontId="1" type="noConversion"/>
  </si>
  <si>
    <t>生物医学工程与仪器科学学院--数字技术及仪器研究所</t>
  </si>
  <si>
    <t>生物医学工程与仪器科学学院-医疗健康信息工程技术研究所</t>
    <phoneticPr fontId="1" type="noConversion"/>
  </si>
  <si>
    <t>生物医学工程与仪器科学学院--医疗健康信息工程技术研究所</t>
  </si>
  <si>
    <t>生物医学工程与仪器科学学院-浙江省心脑血管、神经系统疾病药物筛选和中药新药开发及评价重点研究实验室</t>
    <phoneticPr fontId="1" type="noConversion"/>
  </si>
  <si>
    <t>生物医学工程与仪器科学学院--浙江省心脑血管、神经系统疾病药物筛选和中药新药开发及评价重点研究实验室</t>
  </si>
  <si>
    <t>数学科学学院</t>
  </si>
  <si>
    <t>数学科学学院-高等数学研究所</t>
    <phoneticPr fontId="1" type="noConversion"/>
  </si>
  <si>
    <t>数学科学学院--高等数学研究所</t>
  </si>
  <si>
    <t>数学科学学院-科学与工程计算研究所</t>
    <phoneticPr fontId="1" type="noConversion"/>
  </si>
  <si>
    <t>数学科学学院--科学与工程计算研究所</t>
  </si>
  <si>
    <t>数学科学学院-数学科学学院其他</t>
    <phoneticPr fontId="1" type="noConversion"/>
  </si>
  <si>
    <t>数学科学学院--数学科学学院其他</t>
  </si>
  <si>
    <t>数学科学学院-统计研究所</t>
    <phoneticPr fontId="1" type="noConversion"/>
  </si>
  <si>
    <t>数学科学学院--统计研究所</t>
  </si>
  <si>
    <t>数学科学学院-信息数学研究所（原计算机图像图形）</t>
    <phoneticPr fontId="1" type="noConversion"/>
  </si>
  <si>
    <t>数学科学学院--信息数学研究所（原计算机图像图形）</t>
  </si>
  <si>
    <t>数学科学学院-应用数学研究所（原系统优化技术）</t>
    <phoneticPr fontId="1" type="noConversion"/>
  </si>
  <si>
    <t>数学科学学院--应用数学研究所（原系统优化技术）</t>
  </si>
  <si>
    <t>数学科学学院-运筹与控制科学研究所</t>
    <phoneticPr fontId="1" type="noConversion"/>
  </si>
  <si>
    <t>数学科学学院--运筹与控制科学研究所</t>
  </si>
  <si>
    <t>数学科学研究中心</t>
  </si>
  <si>
    <t>土地管理系</t>
  </si>
  <si>
    <t>外国语言文化与国际交流学院-外国语言学及应用语言学研究所</t>
    <phoneticPr fontId="1" type="noConversion"/>
  </si>
  <si>
    <t>外国语言文化与国际交流学院</t>
  </si>
  <si>
    <t>外国语言文化与国际交流学院--外国语言学及应用语言学研究所</t>
  </si>
  <si>
    <t>文化遗产研究院</t>
  </si>
  <si>
    <t>物理学系</t>
  </si>
  <si>
    <t>物理学系-电子与无线电物理研究所</t>
    <phoneticPr fontId="1" type="noConversion"/>
  </si>
  <si>
    <t>物理学系--电子与无线电物理研究所</t>
  </si>
  <si>
    <t>物理学系-光学研究所</t>
    <phoneticPr fontId="1" type="noConversion"/>
  </si>
  <si>
    <t>物理学系--光学研究所</t>
  </si>
  <si>
    <t>物理学系-聚变理论与模拟中心</t>
    <phoneticPr fontId="1" type="noConversion"/>
  </si>
  <si>
    <t>物理学系--聚变理论与模拟中心</t>
  </si>
  <si>
    <t>物理学系-凝聚态物理研究所</t>
    <phoneticPr fontId="1" type="noConversion"/>
  </si>
  <si>
    <t>物理学系--凝聚态物理研究所</t>
  </si>
  <si>
    <t>物理学系-物理学系其他</t>
    <phoneticPr fontId="1" type="noConversion"/>
  </si>
  <si>
    <t>物理学系--物理学系其他</t>
  </si>
  <si>
    <t>物理学系-浙江大学关联物质研究中心</t>
    <phoneticPr fontId="1" type="noConversion"/>
  </si>
  <si>
    <t>物理学系--浙江大学关联物质研究中心</t>
  </si>
  <si>
    <t>物理学系-浙江近代物理中心</t>
    <phoneticPr fontId="1" type="noConversion"/>
  </si>
  <si>
    <t>物理学系--浙江近代物理中心</t>
  </si>
  <si>
    <t>先进技术研究院</t>
  </si>
  <si>
    <t>心理与行为科学系-认知与发展心理学研究所</t>
    <phoneticPr fontId="1" type="noConversion"/>
  </si>
  <si>
    <t>心理与行为科学系</t>
  </si>
  <si>
    <t>心理与行为科学系--认知与发展心理学研究所</t>
  </si>
  <si>
    <t>心理与行为科学系-心理与行为科学系其他</t>
    <phoneticPr fontId="1" type="noConversion"/>
  </si>
  <si>
    <t>心理与行为科学系--心理与行为科学系其他</t>
  </si>
  <si>
    <t>心理与行为科学系-应用心理学研究所</t>
    <phoneticPr fontId="1" type="noConversion"/>
  </si>
  <si>
    <t>心理与行为科学系--应用心理学研究所</t>
  </si>
  <si>
    <t>信息与电子工程学院</t>
  </si>
  <si>
    <t>信息与电子工程学院-超大规模集成电路设计研究所</t>
    <phoneticPr fontId="1" type="noConversion"/>
  </si>
  <si>
    <t>信息与电子工程学院--超大规模集成电路设计研究所</t>
  </si>
  <si>
    <t>信息与电子工程学院-电子电路与信息系统研究所</t>
    <phoneticPr fontId="1" type="noConversion"/>
  </si>
  <si>
    <t>信息与电子工程学院--电子电路与信息系统研究所</t>
  </si>
  <si>
    <t>信息与电子工程学院-电子信息技术与系统研究所</t>
    <phoneticPr fontId="1" type="noConversion"/>
  </si>
  <si>
    <t>信息与电子工程学院--电子信息技术与系统研究所</t>
  </si>
  <si>
    <t>信息与电子工程学院-国际电磁科学院浙江大学分院</t>
    <phoneticPr fontId="1" type="noConversion"/>
  </si>
  <si>
    <t>信息与电子工程学院--国际电磁科学院浙江大学分院</t>
  </si>
  <si>
    <t>信息与电子工程学院-微纳电子研究所</t>
    <phoneticPr fontId="1" type="noConversion"/>
  </si>
  <si>
    <t>信息与电子工程学院--微纳电子研究所</t>
  </si>
  <si>
    <t>信息与电子工程学院-信号空间和信息系统研究所</t>
    <phoneticPr fontId="1" type="noConversion"/>
  </si>
  <si>
    <t>信息与电子工程学院--信号空间和信息系统研究所</t>
  </si>
  <si>
    <t>信息与电子工程学院-信息与电子工程学院其他</t>
    <phoneticPr fontId="1" type="noConversion"/>
  </si>
  <si>
    <t>信息与电子工程学院--信息与电子工程学院其他</t>
  </si>
  <si>
    <t>信息与电子工程学院-信息与通信工程研究所</t>
    <phoneticPr fontId="1" type="noConversion"/>
  </si>
  <si>
    <t>信息与电子工程学院--信息与通信工程研究所</t>
  </si>
  <si>
    <t>信息与电子工程学院-信息与通信网络工程研究所</t>
    <phoneticPr fontId="1" type="noConversion"/>
  </si>
  <si>
    <t>信息与电子工程学院--信息与通信网络工程研究所</t>
  </si>
  <si>
    <t>信息与电子工程学院-智能通信网络与安全研究所</t>
    <phoneticPr fontId="1" type="noConversion"/>
  </si>
  <si>
    <t>信息与电子工程学院--智能通信网络与安全研究所</t>
  </si>
  <si>
    <t>药学院-现代中药研究所</t>
    <phoneticPr fontId="1" type="noConversion"/>
  </si>
  <si>
    <t>药学院--现代中药研究所</t>
  </si>
  <si>
    <t>药学院-药理毒理研究所</t>
    <phoneticPr fontId="1" type="noConversion"/>
  </si>
  <si>
    <t>药学院--药理毒理研究所</t>
  </si>
  <si>
    <t>药学院-药物代谢和药物分析研究所</t>
    <phoneticPr fontId="1" type="noConversion"/>
  </si>
  <si>
    <t>药学院--药物代谢和药物分析研究所</t>
  </si>
  <si>
    <t>药学院-药物发现与设计研究所</t>
    <phoneticPr fontId="1" type="noConversion"/>
  </si>
  <si>
    <t>药学院--药物发现与设计研究所</t>
  </si>
  <si>
    <t>药学院-药物生物技术研究所</t>
    <phoneticPr fontId="1" type="noConversion"/>
  </si>
  <si>
    <t>药学院--药物生物技术研究所</t>
  </si>
  <si>
    <t>药学院-药物信息学研究所</t>
    <phoneticPr fontId="1" type="noConversion"/>
  </si>
  <si>
    <t>药学院--药物信息学研究所</t>
  </si>
  <si>
    <t>药学院-药物制剂研究所</t>
    <phoneticPr fontId="1" type="noConversion"/>
  </si>
  <si>
    <t>药学院--药物制剂研究所</t>
  </si>
  <si>
    <t>药学院-药学系</t>
    <phoneticPr fontId="1" type="noConversion"/>
  </si>
  <si>
    <t>药学院--药学系</t>
  </si>
  <si>
    <t>医学院-病理学与法医学研究所</t>
    <phoneticPr fontId="1" type="noConversion"/>
  </si>
  <si>
    <t>医学院--病理学与法医学研究所</t>
  </si>
  <si>
    <t>医学院-附属第二医院</t>
    <phoneticPr fontId="1" type="noConversion"/>
  </si>
  <si>
    <t>医学院--附属第二医院</t>
  </si>
  <si>
    <t>医学院-附属第四医院</t>
    <phoneticPr fontId="1" type="noConversion"/>
  </si>
  <si>
    <t>医学院--附属第四医院</t>
  </si>
  <si>
    <t>医学院-附属第一医院</t>
    <phoneticPr fontId="1" type="noConversion"/>
  </si>
  <si>
    <t>医学院--附属第一医院</t>
  </si>
  <si>
    <t>医学院-附属儿童医院</t>
    <phoneticPr fontId="1" type="noConversion"/>
  </si>
  <si>
    <t>医学院--附属儿童医院</t>
  </si>
  <si>
    <t>医学院-附属妇产科医院</t>
    <phoneticPr fontId="1" type="noConversion"/>
  </si>
  <si>
    <t>医学院--附属妇产科医院</t>
  </si>
  <si>
    <t>医学院-附属口腔医院</t>
    <phoneticPr fontId="1" type="noConversion"/>
  </si>
  <si>
    <t>医学院--附属口腔医院</t>
  </si>
  <si>
    <t>医学院-附属邵逸夫医院</t>
    <phoneticPr fontId="1" type="noConversion"/>
  </si>
  <si>
    <t>医学院--附属邵逸夫医院</t>
  </si>
  <si>
    <t>医学院-公共卫生系</t>
    <phoneticPr fontId="1" type="noConversion"/>
  </si>
  <si>
    <t>医学院--公共卫生系</t>
  </si>
  <si>
    <t>医学院-公共卫生学系其他</t>
    <phoneticPr fontId="1" type="noConversion"/>
  </si>
  <si>
    <t>医学院--公共卫生学系其他</t>
  </si>
  <si>
    <t>医学院-环境医学研究所</t>
    <phoneticPr fontId="1" type="noConversion"/>
  </si>
  <si>
    <t>医学院--环境医学研究所</t>
  </si>
  <si>
    <t>医学院-基础医学系</t>
    <phoneticPr fontId="1" type="noConversion"/>
  </si>
  <si>
    <t>医学院--基础医学系</t>
  </si>
  <si>
    <t>医学院-基础医学系其他</t>
    <phoneticPr fontId="1" type="noConversion"/>
  </si>
  <si>
    <t>医学院--基础医学系其他</t>
  </si>
  <si>
    <t>医学院-免疫学研究所</t>
    <phoneticPr fontId="1" type="noConversion"/>
  </si>
  <si>
    <t>医学院--免疫学研究所</t>
  </si>
  <si>
    <t>医学院-神经科学研究所</t>
    <phoneticPr fontId="1" type="noConversion"/>
  </si>
  <si>
    <t>医学院--神经科学研究所</t>
  </si>
  <si>
    <t>医学院-细胞生物学研究所</t>
    <phoneticPr fontId="1" type="noConversion"/>
  </si>
  <si>
    <t>医学院--细胞生物学研究所</t>
  </si>
  <si>
    <t>医学院-医学院其他</t>
    <phoneticPr fontId="1" type="noConversion"/>
  </si>
  <si>
    <t>医学院--医学院其他</t>
  </si>
  <si>
    <t>医学院-遗传学研究所</t>
    <phoneticPr fontId="1" type="noConversion"/>
  </si>
  <si>
    <t>医学院--遗传学研究所</t>
  </si>
  <si>
    <t>医学院-营养与食品安全研究所</t>
    <phoneticPr fontId="1" type="noConversion"/>
  </si>
  <si>
    <t>医学院--营养与食品安全研究所</t>
  </si>
  <si>
    <t>海洋学院-海洋传感与网络研究所</t>
    <phoneticPr fontId="1" type="noConversion"/>
  </si>
  <si>
    <t>海洋学院</t>
    <phoneticPr fontId="1" type="noConversion"/>
  </si>
  <si>
    <t>所属院系</t>
    <phoneticPr fontId="1" type="noConversion"/>
  </si>
  <si>
    <t>控制科学与工程学院--控制科学与工程学院其他</t>
    <phoneticPr fontId="1" type="noConversion"/>
  </si>
  <si>
    <t>医学院-附属第二医院</t>
    <phoneticPr fontId="1" type="noConversion"/>
  </si>
  <si>
    <t>电气工程学院</t>
    <phoneticPr fontId="1" type="noConversion"/>
  </si>
  <si>
    <t>建筑工程学院</t>
    <phoneticPr fontId="1" type="noConversion"/>
  </si>
  <si>
    <t>生物医学工程与仪器科学学院</t>
    <phoneticPr fontId="1" type="noConversion"/>
  </si>
  <si>
    <t>农业与生物技术学院</t>
    <phoneticPr fontId="1" type="noConversion"/>
  </si>
  <si>
    <t>院系</t>
  </si>
  <si>
    <t>李际军</t>
    <phoneticPr fontId="1" type="noConversion"/>
  </si>
  <si>
    <t>计算机科学与技术学院-人工智能研究所</t>
    <phoneticPr fontId="1" type="noConversion"/>
  </si>
  <si>
    <t>董亚波</t>
    <phoneticPr fontId="1" type="noConversion"/>
  </si>
  <si>
    <t>计算机软件著作权（万）</t>
  </si>
  <si>
    <t>合计（万）</t>
    <phoneticPr fontId="1" type="noConversion"/>
  </si>
  <si>
    <t>188040-541305/017</t>
  </si>
  <si>
    <t>188040-541305/007</t>
  </si>
  <si>
    <t>188040-541305/012</t>
  </si>
  <si>
    <t>188040-541305/022</t>
  </si>
  <si>
    <t>188040-541305/018</t>
  </si>
  <si>
    <t>188040-541305/014</t>
  </si>
  <si>
    <t>188040-541305/028</t>
  </si>
  <si>
    <t>188040-541305/027</t>
  </si>
  <si>
    <t>188040-541305/016</t>
  </si>
  <si>
    <t>188040-541305/006</t>
  </si>
  <si>
    <t>188040-541305/021</t>
  </si>
  <si>
    <t>188040-541305/010</t>
  </si>
  <si>
    <t>188040-541305/025</t>
  </si>
  <si>
    <t>188040-541305/048 </t>
  </si>
  <si>
    <t>188040-541305/019</t>
  </si>
  <si>
    <t>188040-541305/013</t>
  </si>
  <si>
    <t>188040-541305/011</t>
  </si>
  <si>
    <t>188040-541305/035</t>
  </si>
  <si>
    <t>188040-541305/030</t>
  </si>
  <si>
    <t>188040-541305/003</t>
  </si>
  <si>
    <t>188040-541305/009</t>
  </si>
  <si>
    <t>188040-541305/034</t>
  </si>
  <si>
    <t>188040-541305/020</t>
  </si>
  <si>
    <t>188040-541305/005</t>
  </si>
  <si>
    <t>188040-541305/036</t>
  </si>
  <si>
    <t>188040-541305/015</t>
  </si>
  <si>
    <t>188040-541305/024</t>
  </si>
  <si>
    <t>医学院（不含附属医院）</t>
  </si>
  <si>
    <t>188040-541305/023</t>
  </si>
  <si>
    <t>188040-541305/029</t>
  </si>
  <si>
    <t>知识产权基金卡号</t>
  </si>
  <si>
    <t>总计（万）</t>
    <phoneticPr fontId="1" type="noConversion"/>
  </si>
  <si>
    <t>中国发明专利资助（万）</t>
    <phoneticPr fontId="1" type="noConversion"/>
  </si>
  <si>
    <t>国际专利资助（万）</t>
    <phoneticPr fontId="1" type="noConversion"/>
  </si>
  <si>
    <t>中国实用新型和外观设计专利资助（万）</t>
    <phoneticPr fontId="1" type="noConversion"/>
  </si>
  <si>
    <t>基于Agent的云制造资源服务演进仿真系统[简称：云制造服务演进仿真系统]V1.0</t>
    <phoneticPr fontId="1" type="noConversion"/>
  </si>
  <si>
    <t>浙江大学燃气服务平台软件V1.0</t>
    <phoneticPr fontId="1" type="noConversion"/>
  </si>
  <si>
    <t>复杂零件有限元快速建模与分析软件系统[简称：ZJU-FEMA]V1.0</t>
    <phoneticPr fontId="1" type="noConversion"/>
  </si>
  <si>
    <t>序号</t>
    <phoneticPr fontId="1" type="noConversion"/>
  </si>
  <si>
    <t>总计</t>
  </si>
  <si>
    <t>顾大强</t>
    <phoneticPr fontId="1" type="noConversion"/>
  </si>
  <si>
    <t>工号</t>
  </si>
  <si>
    <t>0003194</t>
  </si>
  <si>
    <t>0005164</t>
  </si>
  <si>
    <t>0012886</t>
  </si>
  <si>
    <t>0084017</t>
  </si>
  <si>
    <t>0004486</t>
  </si>
  <si>
    <t>0099420</t>
  </si>
  <si>
    <t>0096151</t>
  </si>
  <si>
    <t>0011908</t>
  </si>
  <si>
    <t>0003156</t>
  </si>
  <si>
    <t>0089099</t>
  </si>
  <si>
    <t>0097138</t>
  </si>
  <si>
    <t>0012114</t>
  </si>
  <si>
    <t>0008232</t>
  </si>
  <si>
    <t>0078152</t>
  </si>
  <si>
    <t>0098161</t>
  </si>
  <si>
    <t>0007008</t>
  </si>
  <si>
    <t>0093013</t>
  </si>
  <si>
    <t>0012153</t>
  </si>
  <si>
    <t>0007242</t>
  </si>
  <si>
    <t>0010031</t>
  </si>
  <si>
    <t>0089097</t>
  </si>
  <si>
    <t>0088247</t>
  </si>
  <si>
    <t>0004440</t>
  </si>
  <si>
    <t>0005417</t>
  </si>
  <si>
    <t>0013132</t>
  </si>
  <si>
    <t>0004133</t>
  </si>
  <si>
    <t>0000170</t>
  </si>
  <si>
    <t>0007202</t>
  </si>
  <si>
    <t>0000151</t>
  </si>
  <si>
    <t>0008407</t>
  </si>
  <si>
    <t>0010864</t>
  </si>
  <si>
    <t>0096042</t>
  </si>
  <si>
    <t>0007755</t>
  </si>
  <si>
    <t>0014904</t>
  </si>
  <si>
    <t>0087059</t>
  </si>
  <si>
    <t>0011640</t>
  </si>
  <si>
    <t>0008403</t>
  </si>
  <si>
    <t>0011021</t>
  </si>
  <si>
    <t>0088222</t>
  </si>
  <si>
    <t>0096004</t>
  </si>
  <si>
    <t>0096059</t>
  </si>
  <si>
    <t>0098162</t>
  </si>
  <si>
    <t>0010822</t>
  </si>
  <si>
    <t>0004464</t>
  </si>
  <si>
    <t>0012130</t>
  </si>
  <si>
    <t>0001021</t>
  </si>
  <si>
    <t>0005246</t>
  </si>
  <si>
    <t>0089098</t>
  </si>
  <si>
    <t>0098008</t>
  </si>
  <si>
    <t>0097103</t>
  </si>
  <si>
    <t>0097063</t>
  </si>
  <si>
    <t>0006310</t>
  </si>
  <si>
    <t>0014038</t>
  </si>
  <si>
    <t>0088094</t>
  </si>
  <si>
    <t>0010634</t>
  </si>
  <si>
    <t>0013501</t>
  </si>
  <si>
    <t>0092066</t>
  </si>
  <si>
    <t>0002007</t>
  </si>
  <si>
    <t>0010601</t>
  </si>
  <si>
    <t>0012074</t>
  </si>
  <si>
    <t>0098004</t>
  </si>
  <si>
    <t>0093100</t>
  </si>
  <si>
    <t>0007416</t>
  </si>
  <si>
    <t>0007219</t>
  </si>
  <si>
    <t>0014922</t>
  </si>
  <si>
    <t>0006327</t>
  </si>
  <si>
    <t>T12006088</t>
  </si>
  <si>
    <t>拨入汇总金额（万元）</t>
    <phoneticPr fontId="1" type="noConversion"/>
  </si>
  <si>
    <t>列1</t>
  </si>
  <si>
    <t>列2</t>
  </si>
  <si>
    <t>2017年度浙江大学知识产权基金资助，经费授权清单</t>
    <phoneticPr fontId="1" type="noConversion"/>
  </si>
  <si>
    <t>审核人：</t>
    <phoneticPr fontId="1" type="noConversion"/>
  </si>
  <si>
    <t>电脑授权操作：</t>
    <phoneticPr fontId="1" type="noConversion"/>
  </si>
  <si>
    <t>2019 年3月  日</t>
    <phoneticPr fontId="1" type="noConversion"/>
  </si>
  <si>
    <t>拨入汇总金额（万元）2</t>
  </si>
</sst>
</file>

<file path=xl/styles.xml><?xml version="1.0" encoding="utf-8"?>
<styleSheet xmlns="http://schemas.openxmlformats.org/spreadsheetml/2006/main">
  <numFmts count="1">
    <numFmt numFmtId="176" formatCode="&quot;￥&quot;#,##0.00;&quot;￥&quot;\-#,##0.00"/>
  </numFmts>
  <fonts count="26">
    <font>
      <sz val="11"/>
      <color indexed="8"/>
      <name val="宋体"/>
      <family val="2"/>
      <scheme val="minor"/>
    </font>
    <font>
      <sz val="9"/>
      <name val="宋体"/>
      <family val="3"/>
      <charset val="134"/>
      <scheme val="minor"/>
    </font>
    <font>
      <sz val="11"/>
      <color indexed="8"/>
      <name val="宋体"/>
      <family val="3"/>
      <charset val="134"/>
      <scheme val="minor"/>
    </font>
    <font>
      <sz val="11"/>
      <color indexed="8"/>
      <name val="宋体"/>
      <family val="3"/>
      <charset val="134"/>
      <scheme val="minor"/>
    </font>
    <font>
      <sz val="11"/>
      <name val="宋体"/>
      <family val="3"/>
      <charset val="134"/>
      <scheme val="minor"/>
    </font>
    <font>
      <sz val="11"/>
      <color rgb="FFFF0000"/>
      <name val="宋体"/>
      <family val="3"/>
      <charset val="134"/>
      <scheme val="minor"/>
    </font>
    <font>
      <sz val="9"/>
      <name val="宋体"/>
      <family val="3"/>
      <charset val="134"/>
    </font>
    <font>
      <sz val="11"/>
      <color theme="1"/>
      <name val="宋体"/>
      <family val="3"/>
      <charset val="134"/>
      <scheme val="minor"/>
    </font>
    <font>
      <sz val="11"/>
      <name val="宋体"/>
      <family val="3"/>
      <charset val="134"/>
    </font>
    <font>
      <sz val="11"/>
      <color rgb="FFFF0000"/>
      <name val="宋体"/>
      <family val="2"/>
      <scheme val="minor"/>
    </font>
    <font>
      <sz val="11"/>
      <name val="宋体"/>
      <family val="2"/>
      <scheme val="minor"/>
    </font>
    <font>
      <sz val="11"/>
      <color indexed="8"/>
      <name val="宋体"/>
      <family val="3"/>
      <charset val="134"/>
      <scheme val="minor"/>
    </font>
    <font>
      <b/>
      <sz val="11"/>
      <name val="宋体"/>
      <family val="3"/>
      <charset val="134"/>
      <scheme val="minor"/>
    </font>
    <font>
      <b/>
      <sz val="11"/>
      <color rgb="FF000000"/>
      <name val="宋体"/>
      <family val="3"/>
      <charset val="134"/>
    </font>
    <font>
      <sz val="11"/>
      <name val="Arial"/>
      <family val="2"/>
    </font>
    <font>
      <sz val="8"/>
      <name val="Arial"/>
      <family val="2"/>
    </font>
    <font>
      <b/>
      <sz val="11"/>
      <name val="宋体"/>
      <family val="3"/>
      <charset val="134"/>
    </font>
    <font>
      <sz val="11"/>
      <color theme="1"/>
      <name val="宋体"/>
      <family val="2"/>
      <scheme val="minor"/>
    </font>
    <font>
      <b/>
      <sz val="11"/>
      <color indexed="8"/>
      <name val="宋体"/>
      <family val="3"/>
      <charset val="134"/>
      <scheme val="minor"/>
    </font>
    <font>
      <sz val="10"/>
      <name val="宋体"/>
      <family val="2"/>
      <scheme val="minor"/>
    </font>
    <font>
      <sz val="10"/>
      <name val="宋体"/>
      <family val="3"/>
      <charset val="134"/>
      <scheme val="minor"/>
    </font>
    <font>
      <sz val="11"/>
      <name val="等线"/>
      <family val="3"/>
      <charset val="134"/>
    </font>
    <font>
      <sz val="9"/>
      <color rgb="FF000000"/>
      <name val="等线"/>
      <family val="3"/>
      <charset val="134"/>
    </font>
    <font>
      <sz val="11"/>
      <color rgb="FF000000"/>
      <name val="宋体"/>
      <family val="3"/>
      <charset val="134"/>
      <scheme val="minor"/>
    </font>
    <font>
      <sz val="18"/>
      <color indexed="8"/>
      <name val="宋体"/>
      <family val="2"/>
      <scheme val="minor"/>
    </font>
    <font>
      <sz val="11"/>
      <color rgb="FF363636"/>
      <name val="微软雅黑"/>
      <family val="2"/>
      <charset val="134"/>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rgb="FFDDEBF7"/>
        <bgColor indexed="64"/>
      </patternFill>
    </fill>
    <fill>
      <patternFill patternType="solid">
        <fgColor rgb="FFFFC000"/>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5">
    <xf numFmtId="0" fontId="0" fillId="0" borderId="0">
      <alignment vertical="center"/>
    </xf>
    <xf numFmtId="0" fontId="2" fillId="0" borderId="0">
      <alignment vertical="center"/>
    </xf>
    <xf numFmtId="0" fontId="3" fillId="0" borderId="0">
      <alignment vertical="center"/>
    </xf>
    <xf numFmtId="0" fontId="11" fillId="0" borderId="0">
      <alignment vertical="center"/>
    </xf>
    <xf numFmtId="0" fontId="7" fillId="0" borderId="0">
      <alignment vertical="center"/>
    </xf>
  </cellStyleXfs>
  <cellXfs count="245">
    <xf numFmtId="0" fontId="0" fillId="0" borderId="0" xfId="0">
      <alignment vertical="center"/>
    </xf>
    <xf numFmtId="0" fontId="10" fillId="0" borderId="0" xfId="0" applyFont="1">
      <alignment vertical="center"/>
    </xf>
    <xf numFmtId="0" fontId="11" fillId="0" borderId="0" xfId="3">
      <alignment vertical="center"/>
    </xf>
    <xf numFmtId="0" fontId="2" fillId="0" borderId="0" xfId="3" applyFont="1" applyFill="1">
      <alignment vertical="center"/>
    </xf>
    <xf numFmtId="0" fontId="2" fillId="0" borderId="0" xfId="3" applyFont="1">
      <alignment vertical="center"/>
    </xf>
    <xf numFmtId="0" fontId="2" fillId="0" borderId="0" xfId="3" applyFont="1" applyAlignment="1">
      <alignment horizontal="left" vertical="center"/>
    </xf>
    <xf numFmtId="0" fontId="4" fillId="0" borderId="0" xfId="3" applyFont="1">
      <alignment vertical="center"/>
    </xf>
    <xf numFmtId="0" fontId="2" fillId="0" borderId="0" xfId="3" applyFont="1" applyAlignment="1">
      <alignment vertical="center" wrapText="1"/>
    </xf>
    <xf numFmtId="176" fontId="2" fillId="0" borderId="0" xfId="3" applyNumberFormat="1" applyFont="1" applyAlignment="1">
      <alignment vertical="center" wrapText="1"/>
    </xf>
    <xf numFmtId="0" fontId="4" fillId="0" borderId="1" xfId="3" applyFont="1" applyBorder="1">
      <alignment vertical="center"/>
    </xf>
    <xf numFmtId="0" fontId="4" fillId="0" borderId="2" xfId="3" applyFont="1" applyBorder="1">
      <alignment vertical="center"/>
    </xf>
    <xf numFmtId="0" fontId="7" fillId="0" borderId="0" xfId="3" applyFont="1" applyFill="1">
      <alignment vertical="center"/>
    </xf>
    <xf numFmtId="0" fontId="2" fillId="0" borderId="0" xfId="3" applyFont="1" applyFill="1" applyAlignment="1">
      <alignment vertical="center"/>
    </xf>
    <xf numFmtId="0" fontId="4" fillId="0" borderId="1" xfId="3" applyFont="1" applyBorder="1" applyAlignment="1">
      <alignment vertical="center" wrapText="1"/>
    </xf>
    <xf numFmtId="176" fontId="4" fillId="0" borderId="1" xfId="3" applyNumberFormat="1" applyFont="1" applyBorder="1" applyAlignment="1">
      <alignment vertical="center" wrapText="1"/>
    </xf>
    <xf numFmtId="0" fontId="4" fillId="0" borderId="0" xfId="3" applyFont="1" applyFill="1">
      <alignment vertical="center"/>
    </xf>
    <xf numFmtId="0" fontId="4" fillId="0" borderId="1" xfId="3" applyFont="1" applyFill="1" applyBorder="1" applyAlignment="1">
      <alignment vertical="center"/>
    </xf>
    <xf numFmtId="176" fontId="4" fillId="0" borderId="1" xfId="3" applyNumberFormat="1" applyFont="1" applyFill="1" applyBorder="1" applyAlignment="1">
      <alignment vertical="center" wrapText="1"/>
    </xf>
    <xf numFmtId="0" fontId="4" fillId="0" borderId="1" xfId="3" applyFont="1" applyFill="1" applyBorder="1" applyAlignment="1">
      <alignment horizontal="left" vertical="center"/>
    </xf>
    <xf numFmtId="0" fontId="4" fillId="0" borderId="1" xfId="3" applyFont="1" applyFill="1" applyBorder="1">
      <alignment vertical="center"/>
    </xf>
    <xf numFmtId="0" fontId="4" fillId="0" borderId="2" xfId="3" applyFont="1" applyBorder="1" applyAlignment="1">
      <alignment vertical="center" wrapText="1"/>
    </xf>
    <xf numFmtId="176" fontId="4" fillId="0" borderId="2" xfId="3" applyNumberFormat="1" applyFont="1" applyBorder="1" applyAlignment="1">
      <alignment vertical="center" wrapText="1"/>
    </xf>
    <xf numFmtId="0" fontId="4" fillId="0" borderId="2" xfId="3" applyFont="1" applyFill="1" applyBorder="1">
      <alignment vertical="center"/>
    </xf>
    <xf numFmtId="0" fontId="12" fillId="0" borderId="2" xfId="3" applyFont="1" applyBorder="1" applyAlignment="1">
      <alignment horizontal="left" vertical="center"/>
    </xf>
    <xf numFmtId="0" fontId="4" fillId="0" borderId="1" xfId="3" applyFont="1" applyFill="1" applyBorder="1" applyAlignment="1">
      <alignment vertical="center" wrapText="1"/>
    </xf>
    <xf numFmtId="0" fontId="4" fillId="0" borderId="3" xfId="3" applyFont="1" applyBorder="1">
      <alignment vertical="center"/>
    </xf>
    <xf numFmtId="0" fontId="4" fillId="0" borderId="4" xfId="3" applyFont="1" applyBorder="1">
      <alignment vertical="center"/>
    </xf>
    <xf numFmtId="0" fontId="12" fillId="0" borderId="4" xfId="3" applyFont="1" applyBorder="1" applyAlignment="1">
      <alignment horizontal="left" vertical="center"/>
    </xf>
    <xf numFmtId="0" fontId="4" fillId="0" borderId="4" xfId="3" applyFont="1" applyBorder="1" applyAlignment="1">
      <alignment horizontal="left" vertical="center"/>
    </xf>
    <xf numFmtId="0" fontId="5" fillId="0" borderId="4" xfId="3" applyFont="1" applyBorder="1">
      <alignment vertical="center"/>
    </xf>
    <xf numFmtId="0" fontId="2" fillId="0" borderId="4" xfId="3" applyFont="1" applyBorder="1" applyAlignment="1">
      <alignment horizontal="left" vertical="center"/>
    </xf>
    <xf numFmtId="0" fontId="13" fillId="0" borderId="4" xfId="0" applyFont="1" applyBorder="1">
      <alignment vertical="center"/>
    </xf>
    <xf numFmtId="0" fontId="13" fillId="0" borderId="0" xfId="0" applyFont="1" applyBorder="1">
      <alignment vertical="center"/>
    </xf>
    <xf numFmtId="0" fontId="10" fillId="0" borderId="4" xfId="0" applyFont="1" applyBorder="1">
      <alignment vertical="center"/>
    </xf>
    <xf numFmtId="0" fontId="10" fillId="0" borderId="4" xfId="0" applyFont="1" applyFill="1" applyBorder="1" applyAlignment="1">
      <alignment horizontal="center" vertical="center"/>
    </xf>
    <xf numFmtId="0" fontId="10" fillId="0" borderId="4" xfId="0" applyFont="1" applyFill="1" applyBorder="1">
      <alignment vertical="center"/>
    </xf>
    <xf numFmtId="0" fontId="10" fillId="0" borderId="4" xfId="0" applyFont="1" applyFill="1" applyBorder="1" applyAlignment="1">
      <alignment horizontal="left" vertical="center"/>
    </xf>
    <xf numFmtId="0" fontId="4" fillId="3" borderId="4" xfId="0" applyFont="1" applyFill="1" applyBorder="1">
      <alignment vertical="center"/>
    </xf>
    <xf numFmtId="0" fontId="4" fillId="3" borderId="4" xfId="0" applyFont="1" applyFill="1" applyBorder="1" applyAlignment="1">
      <alignment horizontal="center" vertical="center"/>
    </xf>
    <xf numFmtId="0" fontId="10" fillId="3" borderId="4" xfId="0" applyFont="1" applyFill="1" applyBorder="1">
      <alignment vertical="center"/>
    </xf>
    <xf numFmtId="0" fontId="15" fillId="3" borderId="4" xfId="0" applyFont="1" applyFill="1" applyBorder="1">
      <alignment vertical="center"/>
    </xf>
    <xf numFmtId="0" fontId="10" fillId="0" borderId="0" xfId="0" applyFont="1" applyFill="1">
      <alignment vertical="center"/>
    </xf>
    <xf numFmtId="0" fontId="4" fillId="0" borderId="4" xfId="0" applyFont="1" applyFill="1" applyBorder="1">
      <alignment vertical="center"/>
    </xf>
    <xf numFmtId="0" fontId="13" fillId="0" borderId="4" xfId="0" applyFont="1" applyFill="1" applyBorder="1">
      <alignment vertical="center"/>
    </xf>
    <xf numFmtId="0" fontId="14" fillId="0" borderId="4" xfId="0" applyFont="1" applyFill="1" applyBorder="1">
      <alignment vertical="center"/>
    </xf>
    <xf numFmtId="0" fontId="15" fillId="0" borderId="4" xfId="0" applyFont="1" applyFill="1" applyBorder="1">
      <alignment vertical="center"/>
    </xf>
    <xf numFmtId="0" fontId="16" fillId="0" borderId="4" xfId="0" applyFont="1" applyFill="1" applyBorder="1">
      <alignment vertical="center"/>
    </xf>
    <xf numFmtId="0" fontId="4" fillId="0" borderId="4" xfId="0" applyFont="1" applyBorder="1">
      <alignment vertical="center"/>
    </xf>
    <xf numFmtId="0" fontId="16" fillId="0" borderId="4" xfId="0" applyFont="1" applyBorder="1">
      <alignment vertical="center"/>
    </xf>
    <xf numFmtId="0" fontId="16" fillId="0" borderId="4" xfId="0" applyFont="1" applyBorder="1" applyAlignment="1">
      <alignment horizontal="left" vertical="center"/>
    </xf>
    <xf numFmtId="0" fontId="4" fillId="0" borderId="5" xfId="0" applyFont="1" applyFill="1" applyBorder="1">
      <alignment vertical="center"/>
    </xf>
    <xf numFmtId="0" fontId="10" fillId="0" borderId="5" xfId="0" applyFont="1" applyFill="1" applyBorder="1">
      <alignment vertical="center"/>
    </xf>
    <xf numFmtId="0" fontId="10" fillId="0" borderId="5" xfId="0" applyFont="1" applyBorder="1">
      <alignment vertical="center"/>
    </xf>
    <xf numFmtId="0" fontId="4" fillId="0" borderId="6" xfId="3" applyFont="1" applyFill="1" applyBorder="1" applyAlignment="1">
      <alignment vertical="center"/>
    </xf>
    <xf numFmtId="0" fontId="4" fillId="0" borderId="6" xfId="3" applyFont="1" applyBorder="1">
      <alignment vertical="center"/>
    </xf>
    <xf numFmtId="176" fontId="4" fillId="0" borderId="6" xfId="3" applyNumberFormat="1" applyFont="1" applyFill="1" applyBorder="1" applyAlignment="1">
      <alignment vertical="center" wrapText="1"/>
    </xf>
    <xf numFmtId="0" fontId="4" fillId="0" borderId="6" xfId="3" applyFont="1" applyFill="1" applyBorder="1">
      <alignment vertical="center"/>
    </xf>
    <xf numFmtId="0" fontId="4" fillId="0" borderId="6" xfId="3" applyFont="1" applyFill="1" applyBorder="1" applyAlignment="1">
      <alignment horizontal="left" vertical="center"/>
    </xf>
    <xf numFmtId="0" fontId="2" fillId="0" borderId="6" xfId="3" applyFont="1" applyBorder="1" applyAlignment="1">
      <alignment horizontal="left" vertical="center"/>
    </xf>
    <xf numFmtId="0" fontId="4" fillId="0" borderId="6" xfId="3" applyFont="1" applyFill="1" applyBorder="1" applyAlignment="1">
      <alignment vertical="center" wrapText="1"/>
    </xf>
    <xf numFmtId="0" fontId="4" fillId="0" borderId="7" xfId="3" applyFont="1" applyFill="1" applyBorder="1" applyAlignment="1">
      <alignment vertical="center"/>
    </xf>
    <xf numFmtId="0" fontId="4" fillId="0" borderId="7" xfId="3" applyFont="1" applyBorder="1">
      <alignment vertical="center"/>
    </xf>
    <xf numFmtId="0" fontId="4" fillId="0" borderId="7" xfId="3" applyFont="1" applyFill="1" applyBorder="1" applyAlignment="1">
      <alignment vertical="center" wrapText="1"/>
    </xf>
    <xf numFmtId="176" fontId="4" fillId="0" borderId="7" xfId="3" applyNumberFormat="1" applyFont="1" applyFill="1" applyBorder="1" applyAlignment="1">
      <alignment vertical="center" wrapText="1"/>
    </xf>
    <xf numFmtId="0" fontId="4" fillId="0" borderId="7" xfId="3" applyFont="1" applyFill="1" applyBorder="1">
      <alignment vertical="center"/>
    </xf>
    <xf numFmtId="0" fontId="5" fillId="0" borderId="7" xfId="3" applyFont="1" applyBorder="1">
      <alignment vertical="center"/>
    </xf>
    <xf numFmtId="0" fontId="4" fillId="0" borderId="7" xfId="3" applyFont="1" applyFill="1" applyBorder="1" applyAlignment="1">
      <alignment horizontal="left" vertical="center"/>
    </xf>
    <xf numFmtId="0" fontId="2" fillId="0" borderId="7" xfId="3" applyFont="1" applyBorder="1" applyAlignment="1">
      <alignment horizontal="left" vertical="center"/>
    </xf>
    <xf numFmtId="0" fontId="2" fillId="0" borderId="7" xfId="3" applyFont="1" applyBorder="1" applyAlignment="1">
      <alignment vertical="center" wrapText="1"/>
    </xf>
    <xf numFmtId="0" fontId="4" fillId="2" borderId="1" xfId="3" applyFont="1" applyFill="1" applyBorder="1" applyAlignment="1">
      <alignment vertical="center" wrapText="1"/>
    </xf>
    <xf numFmtId="0" fontId="0" fillId="0" borderId="9" xfId="0" applyBorder="1">
      <alignment vertical="center"/>
    </xf>
    <xf numFmtId="0" fontId="0" fillId="0" borderId="9" xfId="0" applyBorder="1" applyAlignment="1">
      <alignment vertical="center" wrapText="1"/>
    </xf>
    <xf numFmtId="0" fontId="0" fillId="0" borderId="9" xfId="0" applyFill="1" applyBorder="1" applyAlignment="1">
      <alignment vertical="center" wrapText="1"/>
    </xf>
    <xf numFmtId="0" fontId="0" fillId="0" borderId="9" xfId="0" applyFill="1" applyBorder="1">
      <alignment vertical="center"/>
    </xf>
    <xf numFmtId="0" fontId="10" fillId="0" borderId="9" xfId="0" applyFont="1" applyBorder="1">
      <alignment vertical="center"/>
    </xf>
    <xf numFmtId="0" fontId="9" fillId="0" borderId="9" xfId="0" applyFont="1" applyFill="1" applyBorder="1">
      <alignment vertical="center"/>
    </xf>
    <xf numFmtId="0" fontId="17" fillId="0" borderId="9" xfId="0" applyFont="1" applyBorder="1">
      <alignment vertical="center"/>
    </xf>
    <xf numFmtId="0" fontId="9" fillId="0" borderId="9" xfId="0" applyFont="1" applyBorder="1">
      <alignment vertical="center"/>
    </xf>
    <xf numFmtId="0" fontId="4" fillId="3" borderId="5" xfId="0" applyFont="1" applyFill="1" applyBorder="1">
      <alignment vertical="center"/>
    </xf>
    <xf numFmtId="0" fontId="4" fillId="0" borderId="8" xfId="0" applyFont="1" applyFill="1" applyBorder="1">
      <alignment vertical="center"/>
    </xf>
    <xf numFmtId="0" fontId="10" fillId="0" borderId="8" xfId="0" applyFont="1" applyBorder="1">
      <alignment vertical="center"/>
    </xf>
    <xf numFmtId="14" fontId="4" fillId="3" borderId="5" xfId="0" applyNumberFormat="1" applyFont="1" applyFill="1" applyBorder="1">
      <alignment vertical="center"/>
    </xf>
    <xf numFmtId="14" fontId="0" fillId="0" borderId="4" xfId="0" applyNumberFormat="1" applyBorder="1">
      <alignment vertical="center"/>
    </xf>
    <xf numFmtId="49" fontId="4" fillId="0" borderId="5" xfId="0" applyNumberFormat="1" applyFont="1" applyFill="1" applyBorder="1">
      <alignment vertical="center"/>
    </xf>
    <xf numFmtId="0" fontId="0" fillId="0" borderId="4" xfId="0" applyBorder="1">
      <alignment vertical="center"/>
    </xf>
    <xf numFmtId="0" fontId="0" fillId="2" borderId="4" xfId="0" applyFill="1" applyBorder="1">
      <alignment vertical="center"/>
    </xf>
    <xf numFmtId="0" fontId="4" fillId="3" borderId="5" xfId="0" applyFont="1" applyFill="1" applyBorder="1" applyAlignment="1">
      <alignment horizontal="left" vertical="center"/>
    </xf>
    <xf numFmtId="0" fontId="9" fillId="2" borderId="9" xfId="0" applyFont="1" applyFill="1" applyBorder="1">
      <alignment vertical="center"/>
    </xf>
    <xf numFmtId="0" fontId="8" fillId="0" borderId="9" xfId="0" applyFont="1" applyFill="1" applyBorder="1" applyAlignment="1">
      <alignment vertical="center"/>
    </xf>
    <xf numFmtId="14" fontId="0" fillId="4" borderId="9" xfId="0" applyNumberFormat="1" applyFill="1" applyBorder="1">
      <alignment vertical="center"/>
    </xf>
    <xf numFmtId="0" fontId="0" fillId="4" borderId="9" xfId="0" applyFill="1" applyBorder="1">
      <alignment vertical="center"/>
    </xf>
    <xf numFmtId="0" fontId="0" fillId="4" borderId="0" xfId="0" applyFill="1">
      <alignment vertical="center"/>
    </xf>
    <xf numFmtId="49" fontId="0" fillId="4" borderId="9" xfId="0" applyNumberFormat="1" applyFill="1" applyBorder="1">
      <alignment vertical="center"/>
    </xf>
    <xf numFmtId="0" fontId="4" fillId="4" borderId="4" xfId="0" applyFont="1" applyFill="1" applyBorder="1">
      <alignment vertical="center"/>
    </xf>
    <xf numFmtId="0" fontId="10" fillId="4" borderId="9" xfId="0" applyFont="1" applyFill="1" applyBorder="1">
      <alignment vertical="center"/>
    </xf>
    <xf numFmtId="0" fontId="10" fillId="0" borderId="9" xfId="0" applyFont="1" applyFill="1" applyBorder="1">
      <alignment vertical="center"/>
    </xf>
    <xf numFmtId="0" fontId="10" fillId="4" borderId="4" xfId="0" applyFont="1" applyFill="1" applyBorder="1">
      <alignment vertical="center"/>
    </xf>
    <xf numFmtId="0" fontId="4" fillId="4" borderId="4" xfId="3" applyFont="1" applyFill="1" applyBorder="1">
      <alignment vertical="center"/>
    </xf>
    <xf numFmtId="0" fontId="0" fillId="0" borderId="0" xfId="0" applyFill="1">
      <alignment vertical="center"/>
    </xf>
    <xf numFmtId="0" fontId="4" fillId="3" borderId="8" xfId="0" applyFont="1" applyFill="1" applyBorder="1">
      <alignment vertical="center"/>
    </xf>
    <xf numFmtId="0" fontId="18" fillId="4" borderId="4" xfId="0" applyFont="1" applyFill="1" applyBorder="1">
      <alignment vertical="center"/>
    </xf>
    <xf numFmtId="0" fontId="0" fillId="4" borderId="4" xfId="0" applyFill="1" applyBorder="1">
      <alignment vertical="center"/>
    </xf>
    <xf numFmtId="14" fontId="0" fillId="4" borderId="4" xfId="0" applyNumberFormat="1" applyFill="1" applyBorder="1">
      <alignment vertical="center"/>
    </xf>
    <xf numFmtId="49" fontId="4" fillId="0" borderId="8" xfId="0" applyNumberFormat="1" applyFont="1" applyFill="1" applyBorder="1">
      <alignment vertical="center"/>
    </xf>
    <xf numFmtId="0" fontId="10" fillId="4" borderId="4" xfId="0" applyFont="1" applyFill="1" applyBorder="1" applyAlignment="1">
      <alignment horizontal="left" vertical="center"/>
    </xf>
    <xf numFmtId="0" fontId="4" fillId="3" borderId="5" xfId="0" applyFont="1" applyFill="1" applyBorder="1" applyAlignment="1">
      <alignment horizontal="center" vertical="center"/>
    </xf>
    <xf numFmtId="0" fontId="4" fillId="3" borderId="8" xfId="0" applyFont="1" applyFill="1" applyBorder="1" applyAlignment="1">
      <alignment horizontal="left" vertical="center"/>
    </xf>
    <xf numFmtId="0" fontId="4" fillId="0" borderId="5" xfId="0" applyFont="1" applyBorder="1">
      <alignment vertical="center"/>
    </xf>
    <xf numFmtId="0" fontId="4" fillId="0" borderId="8" xfId="0" applyFont="1" applyBorder="1">
      <alignment vertical="center"/>
    </xf>
    <xf numFmtId="49" fontId="10" fillId="0" borderId="9" xfId="0" applyNumberFormat="1" applyFont="1" applyFill="1" applyBorder="1">
      <alignment vertical="center"/>
    </xf>
    <xf numFmtId="0" fontId="4" fillId="0" borderId="9" xfId="0" applyFont="1" applyFill="1" applyBorder="1">
      <alignment vertical="center"/>
    </xf>
    <xf numFmtId="0" fontId="10" fillId="0" borderId="9" xfId="0" applyFont="1" applyFill="1" applyBorder="1" applyAlignment="1">
      <alignment horizontal="left" vertical="center"/>
    </xf>
    <xf numFmtId="0" fontId="10" fillId="0" borderId="9" xfId="0" applyFont="1" applyFill="1" applyBorder="1" applyAlignment="1">
      <alignment horizontal="center" vertical="center"/>
    </xf>
    <xf numFmtId="0" fontId="4" fillId="0" borderId="9" xfId="0" applyFont="1" applyFill="1" applyBorder="1" applyAlignment="1">
      <alignment horizontal="center" vertical="center"/>
    </xf>
    <xf numFmtId="0" fontId="4" fillId="4" borderId="9" xfId="0" applyFont="1" applyFill="1" applyBorder="1">
      <alignment vertical="center"/>
    </xf>
    <xf numFmtId="0" fontId="10" fillId="4" borderId="9" xfId="0" applyFont="1" applyFill="1" applyBorder="1" applyAlignment="1">
      <alignment horizontal="left" vertical="center"/>
    </xf>
    <xf numFmtId="0" fontId="4" fillId="0" borderId="9" xfId="3" applyFont="1" applyFill="1" applyBorder="1" applyAlignment="1">
      <alignment vertical="center"/>
    </xf>
    <xf numFmtId="176" fontId="4" fillId="0" borderId="9" xfId="3" applyNumberFormat="1" applyFont="1" applyFill="1" applyBorder="1" applyAlignment="1">
      <alignment vertical="center" wrapText="1"/>
    </xf>
    <xf numFmtId="0" fontId="2" fillId="0" borderId="9" xfId="3" applyFont="1" applyFill="1" applyBorder="1">
      <alignment vertical="center"/>
    </xf>
    <xf numFmtId="0" fontId="4" fillId="4" borderId="1" xfId="3" applyFont="1" applyFill="1" applyBorder="1" applyAlignment="1">
      <alignment vertical="center"/>
    </xf>
    <xf numFmtId="0" fontId="2" fillId="4" borderId="1" xfId="3" applyFont="1" applyFill="1" applyBorder="1">
      <alignment vertical="center"/>
    </xf>
    <xf numFmtId="0" fontId="2" fillId="4" borderId="1" xfId="3" applyFont="1" applyFill="1" applyBorder="1" applyAlignment="1">
      <alignment vertical="center" wrapText="1"/>
    </xf>
    <xf numFmtId="176" fontId="4" fillId="4" borderId="1" xfId="3" applyNumberFormat="1" applyFont="1" applyFill="1" applyBorder="1" applyAlignment="1">
      <alignment vertical="center" wrapText="1"/>
    </xf>
    <xf numFmtId="0" fontId="4" fillId="0" borderId="6" xfId="3" applyFont="1" applyBorder="1" applyAlignment="1">
      <alignment vertical="center" wrapText="1"/>
    </xf>
    <xf numFmtId="0" fontId="4" fillId="4" borderId="1" xfId="3" applyFont="1" applyFill="1" applyBorder="1">
      <alignment vertical="center"/>
    </xf>
    <xf numFmtId="0" fontId="2" fillId="0" borderId="1" xfId="3" applyFont="1" applyBorder="1" applyAlignment="1">
      <alignment horizontal="left" vertical="center"/>
    </xf>
    <xf numFmtId="0" fontId="2" fillId="4" borderId="1" xfId="3" applyFont="1" applyFill="1" applyBorder="1" applyAlignment="1">
      <alignment horizontal="left" vertical="center"/>
    </xf>
    <xf numFmtId="0" fontId="4" fillId="0" borderId="4" xfId="3" applyFont="1" applyFill="1" applyBorder="1" applyAlignment="1">
      <alignment horizontal="left" vertical="center"/>
    </xf>
    <xf numFmtId="0" fontId="2" fillId="4" borderId="4" xfId="3" applyFont="1" applyFill="1" applyBorder="1" applyAlignment="1">
      <alignment horizontal="left" vertical="center"/>
    </xf>
    <xf numFmtId="0" fontId="2" fillId="0" borderId="9" xfId="3" applyFont="1" applyFill="1" applyBorder="1" applyAlignment="1">
      <alignment vertical="center" wrapText="1"/>
    </xf>
    <xf numFmtId="0" fontId="5" fillId="0" borderId="9" xfId="3" applyFont="1" applyFill="1" applyBorder="1">
      <alignment vertical="center"/>
    </xf>
    <xf numFmtId="0" fontId="4" fillId="0" borderId="9" xfId="3" applyFont="1" applyFill="1" applyBorder="1">
      <alignment vertical="center"/>
    </xf>
    <xf numFmtId="0" fontId="2" fillId="0" borderId="9" xfId="3" applyFont="1" applyFill="1" applyBorder="1" applyAlignment="1">
      <alignment horizontal="left" vertical="center"/>
    </xf>
    <xf numFmtId="0" fontId="11" fillId="0" borderId="0" xfId="3" applyFill="1">
      <alignment vertical="center"/>
    </xf>
    <xf numFmtId="0" fontId="0" fillId="0" borderId="0" xfId="0" applyBorder="1">
      <alignment vertical="center"/>
    </xf>
    <xf numFmtId="14" fontId="0" fillId="0" borderId="9" xfId="0" applyNumberFormat="1" applyBorder="1">
      <alignment vertical="center"/>
    </xf>
    <xf numFmtId="0" fontId="4" fillId="3" borderId="9" xfId="0" applyFont="1" applyFill="1" applyBorder="1" applyAlignment="1">
      <alignment horizontal="left" vertical="center"/>
    </xf>
    <xf numFmtId="0" fontId="4" fillId="4" borderId="5" xfId="0" applyFont="1" applyFill="1" applyBorder="1">
      <alignment vertical="center"/>
    </xf>
    <xf numFmtId="0" fontId="10" fillId="4" borderId="0" xfId="0" applyFont="1" applyFill="1">
      <alignment vertical="center"/>
    </xf>
    <xf numFmtId="0" fontId="0" fillId="5" borderId="0" xfId="0" applyFill="1">
      <alignment vertical="center"/>
    </xf>
    <xf numFmtId="0" fontId="0" fillId="5" borderId="9" xfId="0" applyFill="1" applyBorder="1">
      <alignment vertical="center"/>
    </xf>
    <xf numFmtId="49" fontId="0" fillId="5" borderId="9" xfId="0" applyNumberFormat="1" applyFill="1" applyBorder="1">
      <alignment vertical="center"/>
    </xf>
    <xf numFmtId="0" fontId="0" fillId="5" borderId="0" xfId="0" applyFill="1" applyBorder="1">
      <alignment vertical="center"/>
    </xf>
    <xf numFmtId="0" fontId="4" fillId="0" borderId="0" xfId="0" applyFont="1" applyBorder="1">
      <alignment vertical="center"/>
    </xf>
    <xf numFmtId="0" fontId="23" fillId="0" borderId="9" xfId="0" applyFont="1" applyFill="1" applyBorder="1">
      <alignment vertical="center"/>
    </xf>
    <xf numFmtId="0" fontId="4" fillId="5" borderId="9" xfId="0" applyFont="1" applyFill="1" applyBorder="1">
      <alignment vertical="center"/>
    </xf>
    <xf numFmtId="0" fontId="4" fillId="5" borderId="1" xfId="3" applyFont="1" applyFill="1" applyBorder="1">
      <alignment vertical="center"/>
    </xf>
    <xf numFmtId="0" fontId="4" fillId="0" borderId="9" xfId="3" applyFont="1" applyFill="1" applyBorder="1" applyAlignment="1">
      <alignment horizontal="left" vertical="center"/>
    </xf>
    <xf numFmtId="0" fontId="2" fillId="0" borderId="9" xfId="3" applyFont="1" applyBorder="1" applyAlignment="1">
      <alignment vertical="center" wrapText="1"/>
    </xf>
    <xf numFmtId="0" fontId="4" fillId="0" borderId="9" xfId="3" applyFont="1" applyBorder="1">
      <alignment vertical="center"/>
    </xf>
    <xf numFmtId="0" fontId="2" fillId="0" borderId="9" xfId="3" applyFont="1" applyBorder="1" applyAlignment="1">
      <alignment horizontal="left" vertical="center"/>
    </xf>
    <xf numFmtId="49" fontId="0" fillId="0" borderId="9" xfId="0" applyNumberFormat="1" applyFill="1" applyBorder="1">
      <alignment vertical="center"/>
    </xf>
    <xf numFmtId="0" fontId="21" fillId="0" borderId="9" xfId="0" applyFont="1" applyFill="1" applyBorder="1" applyAlignment="1">
      <alignment vertical="center" wrapText="1"/>
    </xf>
    <xf numFmtId="0" fontId="5" fillId="0" borderId="9" xfId="0" applyFont="1" applyFill="1" applyBorder="1">
      <alignment vertical="center"/>
    </xf>
    <xf numFmtId="0" fontId="22" fillId="0" borderId="9" xfId="0" applyFont="1" applyFill="1" applyBorder="1">
      <alignment vertical="center"/>
    </xf>
    <xf numFmtId="0" fontId="10" fillId="5" borderId="9" xfId="0" applyFont="1" applyFill="1" applyBorder="1">
      <alignment vertical="center"/>
    </xf>
    <xf numFmtId="0" fontId="10" fillId="5" borderId="9" xfId="0" applyFont="1" applyFill="1" applyBorder="1" applyAlignment="1">
      <alignment horizontal="left" vertical="center"/>
    </xf>
    <xf numFmtId="0" fontId="19" fillId="0" borderId="9" xfId="0" applyNumberFormat="1" applyFont="1" applyBorder="1">
      <alignment vertical="center"/>
    </xf>
    <xf numFmtId="0" fontId="20" fillId="0" borderId="9" xfId="0" applyNumberFormat="1" applyFont="1" applyBorder="1">
      <alignment vertical="center"/>
    </xf>
    <xf numFmtId="49" fontId="21" fillId="6" borderId="9" xfId="0" applyNumberFormat="1" applyFont="1" applyFill="1" applyBorder="1" applyAlignment="1">
      <alignment vertical="center" wrapText="1"/>
    </xf>
    <xf numFmtId="0" fontId="5" fillId="2" borderId="9" xfId="3" applyFont="1" applyFill="1" applyBorder="1">
      <alignment vertical="center"/>
    </xf>
    <xf numFmtId="49" fontId="0" fillId="0" borderId="0" xfId="0" applyNumberFormat="1">
      <alignment vertical="center"/>
    </xf>
    <xf numFmtId="49" fontId="0" fillId="0" borderId="9" xfId="0" applyNumberFormat="1" applyBorder="1">
      <alignment vertical="center"/>
    </xf>
    <xf numFmtId="0" fontId="10" fillId="0" borderId="10" xfId="0" applyFont="1" applyFill="1" applyBorder="1">
      <alignment vertical="center"/>
    </xf>
    <xf numFmtId="14" fontId="0" fillId="0" borderId="9" xfId="0" applyNumberFormat="1" applyFill="1" applyBorder="1">
      <alignment vertical="center"/>
    </xf>
    <xf numFmtId="0" fontId="4" fillId="0" borderId="4" xfId="3" applyFont="1" applyFill="1" applyBorder="1">
      <alignment vertical="center"/>
    </xf>
    <xf numFmtId="0" fontId="2" fillId="0" borderId="0" xfId="4" applyFont="1" applyFill="1" applyAlignment="1">
      <alignment vertical="center"/>
    </xf>
    <xf numFmtId="0" fontId="5" fillId="0" borderId="0" xfId="4" applyFont="1" applyFill="1" applyAlignment="1">
      <alignment vertical="center"/>
    </xf>
    <xf numFmtId="0" fontId="2" fillId="0" borderId="0" xfId="4" applyFont="1" applyFill="1" applyBorder="1" applyAlignment="1">
      <alignment vertical="center"/>
    </xf>
    <xf numFmtId="0" fontId="7" fillId="0" borderId="0" xfId="4" applyFont="1" applyFill="1" applyAlignment="1">
      <alignment vertical="center"/>
    </xf>
    <xf numFmtId="0" fontId="2" fillId="0" borderId="9" xfId="4" applyFont="1" applyFill="1" applyBorder="1" applyAlignment="1">
      <alignment vertical="center"/>
    </xf>
    <xf numFmtId="0" fontId="2" fillId="2" borderId="0" xfId="4" applyFont="1" applyFill="1" applyBorder="1" applyAlignment="1">
      <alignment vertical="center"/>
    </xf>
    <xf numFmtId="0" fontId="0" fillId="0" borderId="10" xfId="0" applyFill="1" applyBorder="1" applyAlignment="1">
      <alignment vertical="center" wrapText="1"/>
    </xf>
    <xf numFmtId="0" fontId="0" fillId="0" borderId="10" xfId="0" applyFill="1" applyBorder="1">
      <alignment vertical="center"/>
    </xf>
    <xf numFmtId="0" fontId="23" fillId="0" borderId="1" xfId="0" applyFont="1" applyFill="1" applyBorder="1">
      <alignment vertical="center"/>
    </xf>
    <xf numFmtId="0" fontId="2" fillId="0" borderId="1" xfId="3" applyFont="1" applyFill="1" applyBorder="1">
      <alignment vertical="center"/>
    </xf>
    <xf numFmtId="0" fontId="2" fillId="0" borderId="1" xfId="3" applyFont="1" applyBorder="1" applyAlignment="1">
      <alignment vertical="center" wrapText="1"/>
    </xf>
    <xf numFmtId="0" fontId="0" fillId="0" borderId="1" xfId="0" applyBorder="1">
      <alignment vertical="center"/>
    </xf>
    <xf numFmtId="0" fontId="2" fillId="0" borderId="1" xfId="3" applyFont="1" applyBorder="1">
      <alignment vertical="center"/>
    </xf>
    <xf numFmtId="0" fontId="4" fillId="0" borderId="9" xfId="3" applyFont="1" applyFill="1" applyBorder="1" applyAlignment="1">
      <alignment vertical="center" wrapText="1"/>
    </xf>
    <xf numFmtId="0" fontId="2" fillId="0" borderId="1" xfId="3" applyFont="1" applyFill="1" applyBorder="1" applyAlignment="1">
      <alignment vertical="center" wrapText="1"/>
    </xf>
    <xf numFmtId="0" fontId="5" fillId="0" borderId="1" xfId="3" applyFont="1" applyFill="1" applyBorder="1">
      <alignment vertical="center"/>
    </xf>
    <xf numFmtId="0" fontId="5" fillId="0" borderId="9" xfId="3" applyFont="1" applyBorder="1">
      <alignment vertical="center"/>
    </xf>
    <xf numFmtId="0" fontId="23" fillId="2" borderId="1" xfId="0" applyFont="1" applyFill="1" applyBorder="1">
      <alignment vertical="center"/>
    </xf>
    <xf numFmtId="0" fontId="4" fillId="0" borderId="9" xfId="3" applyFont="1" applyBorder="1" applyAlignment="1">
      <alignment vertical="center" wrapText="1"/>
    </xf>
    <xf numFmtId="0" fontId="4" fillId="0" borderId="7" xfId="3" applyFont="1" applyBorder="1" applyAlignment="1">
      <alignment vertical="center" wrapText="1"/>
    </xf>
    <xf numFmtId="0" fontId="5" fillId="0" borderId="4" xfId="3" applyFont="1" applyFill="1" applyBorder="1">
      <alignment vertical="center"/>
    </xf>
    <xf numFmtId="0" fontId="2" fillId="0" borderId="1" xfId="3" applyFont="1" applyFill="1" applyBorder="1" applyAlignment="1">
      <alignment horizontal="left" vertical="center"/>
    </xf>
    <xf numFmtId="0" fontId="2" fillId="0" borderId="4" xfId="3" applyFont="1" applyFill="1" applyBorder="1" applyAlignment="1">
      <alignment horizontal="left" vertical="center"/>
    </xf>
    <xf numFmtId="0" fontId="23" fillId="0" borderId="7" xfId="0" applyFont="1" applyFill="1" applyBorder="1">
      <alignment vertical="center"/>
    </xf>
    <xf numFmtId="0" fontId="0" fillId="0" borderId="7" xfId="0" applyBorder="1">
      <alignment vertical="center"/>
    </xf>
    <xf numFmtId="176" fontId="4" fillId="0" borderId="7" xfId="3" applyNumberFormat="1" applyFont="1" applyBorder="1" applyAlignment="1">
      <alignment vertical="center" wrapText="1"/>
    </xf>
    <xf numFmtId="0" fontId="0" fillId="2" borderId="9" xfId="0" applyFill="1" applyBorder="1">
      <alignment vertical="center"/>
    </xf>
    <xf numFmtId="0" fontId="10" fillId="2" borderId="9" xfId="0" applyFont="1" applyFill="1" applyBorder="1">
      <alignment vertical="center"/>
    </xf>
    <xf numFmtId="0" fontId="0" fillId="7" borderId="9" xfId="0" applyFill="1" applyBorder="1">
      <alignment vertical="center"/>
    </xf>
    <xf numFmtId="0" fontId="4" fillId="0" borderId="0" xfId="3" applyFont="1" applyFill="1" applyBorder="1" applyAlignment="1">
      <alignment vertical="center"/>
    </xf>
    <xf numFmtId="0" fontId="4" fillId="0" borderId="0" xfId="3" applyFont="1" applyBorder="1">
      <alignment vertical="center"/>
    </xf>
    <xf numFmtId="0" fontId="4" fillId="0" borderId="0" xfId="3" applyFont="1" applyFill="1" applyBorder="1" applyAlignment="1">
      <alignment vertical="center" wrapText="1"/>
    </xf>
    <xf numFmtId="176" fontId="4" fillId="0" borderId="0" xfId="3" applyNumberFormat="1" applyFont="1" applyFill="1" applyBorder="1" applyAlignment="1">
      <alignment vertical="center" wrapText="1"/>
    </xf>
    <xf numFmtId="0" fontId="4" fillId="0" borderId="0" xfId="3" applyFont="1" applyBorder="1" applyAlignment="1">
      <alignment vertical="center" wrapText="1"/>
    </xf>
    <xf numFmtId="0" fontId="4" fillId="0" borderId="0" xfId="3" applyFont="1" applyFill="1" applyBorder="1">
      <alignment vertical="center"/>
    </xf>
    <xf numFmtId="0" fontId="4" fillId="0" borderId="0" xfId="3" applyFont="1" applyFill="1" applyBorder="1" applyAlignment="1">
      <alignment horizontal="left" vertical="center"/>
    </xf>
    <xf numFmtId="0" fontId="2" fillId="0" borderId="0" xfId="3" applyFont="1" applyBorder="1" applyAlignment="1">
      <alignment horizontal="left" vertical="center"/>
    </xf>
    <xf numFmtId="0" fontId="4" fillId="0" borderId="1" xfId="3" applyFont="1" applyBorder="1" applyAlignment="1">
      <alignment vertical="center" shrinkToFit="1"/>
    </xf>
    <xf numFmtId="0" fontId="4" fillId="0" borderId="1" xfId="3" applyFont="1" applyFill="1" applyBorder="1" applyAlignment="1">
      <alignment vertical="center" shrinkToFit="1"/>
    </xf>
    <xf numFmtId="0" fontId="0" fillId="0" borderId="0" xfId="0" applyAlignment="1">
      <alignment vertical="center" shrinkToFit="1"/>
    </xf>
    <xf numFmtId="0" fontId="0" fillId="8" borderId="0" xfId="0" applyFill="1">
      <alignment vertical="center"/>
    </xf>
    <xf numFmtId="0" fontId="0" fillId="8" borderId="9" xfId="0" applyFill="1" applyBorder="1">
      <alignment vertical="center"/>
    </xf>
    <xf numFmtId="0" fontId="9" fillId="8" borderId="9" xfId="0" applyFont="1" applyFill="1" applyBorder="1">
      <alignment vertical="center"/>
    </xf>
    <xf numFmtId="0" fontId="0" fillId="9" borderId="0" xfId="0" applyFill="1">
      <alignment vertical="center"/>
    </xf>
    <xf numFmtId="0" fontId="0" fillId="10" borderId="0" xfId="0" applyFill="1">
      <alignment vertical="center"/>
    </xf>
    <xf numFmtId="0" fontId="0" fillId="10" borderId="9" xfId="0" applyFill="1" applyBorder="1">
      <alignment vertical="center"/>
    </xf>
    <xf numFmtId="0" fontId="9" fillId="10" borderId="9" xfId="0" applyFont="1" applyFill="1" applyBorder="1">
      <alignment vertical="center"/>
    </xf>
    <xf numFmtId="49" fontId="0" fillId="10" borderId="9" xfId="0" applyNumberFormat="1" applyFill="1" applyBorder="1">
      <alignment vertical="center"/>
    </xf>
    <xf numFmtId="0" fontId="0" fillId="8" borderId="4" xfId="0" applyFill="1" applyBorder="1">
      <alignment vertical="center"/>
    </xf>
    <xf numFmtId="0" fontId="10" fillId="9" borderId="9" xfId="0" applyFont="1" applyFill="1" applyBorder="1">
      <alignment vertical="center"/>
    </xf>
    <xf numFmtId="0" fontId="0" fillId="8" borderId="1" xfId="0" applyFill="1" applyBorder="1">
      <alignment vertical="center"/>
    </xf>
    <xf numFmtId="0" fontId="4" fillId="9" borderId="9" xfId="0" applyFont="1" applyFill="1" applyBorder="1">
      <alignment vertical="center"/>
    </xf>
    <xf numFmtId="0" fontId="0" fillId="8" borderId="0" xfId="0" applyFill="1" applyBorder="1">
      <alignment vertical="center"/>
    </xf>
    <xf numFmtId="0" fontId="15" fillId="9" borderId="9" xfId="0" applyFont="1" applyFill="1" applyBorder="1">
      <alignment vertical="center"/>
    </xf>
    <xf numFmtId="0" fontId="10" fillId="9" borderId="9" xfId="0" applyFont="1" applyFill="1" applyBorder="1" applyAlignment="1">
      <alignment horizontal="left" vertical="center"/>
    </xf>
    <xf numFmtId="0" fontId="10" fillId="9" borderId="9" xfId="0" applyFont="1" applyFill="1" applyBorder="1" applyAlignment="1">
      <alignment horizontal="center" vertical="center"/>
    </xf>
    <xf numFmtId="0" fontId="4" fillId="9" borderId="9" xfId="0" applyFont="1" applyFill="1" applyBorder="1" applyAlignment="1">
      <alignment horizontal="center" vertical="center"/>
    </xf>
    <xf numFmtId="0" fontId="0" fillId="0" borderId="0" xfId="0" applyAlignment="1">
      <alignment horizontal="center" vertical="center"/>
    </xf>
    <xf numFmtId="0" fontId="0" fillId="0" borderId="9" xfId="0" applyNumberFormat="1" applyBorder="1">
      <alignment vertical="center"/>
    </xf>
    <xf numFmtId="0" fontId="0" fillId="0" borderId="9" xfId="0" applyBorder="1" applyAlignment="1">
      <alignment horizontal="center" vertical="center"/>
    </xf>
    <xf numFmtId="0" fontId="0" fillId="3" borderId="9" xfId="0" applyFill="1" applyBorder="1" applyAlignment="1">
      <alignment horizontal="center" vertical="center"/>
    </xf>
    <xf numFmtId="0" fontId="24" fillId="0" borderId="9" xfId="0" applyFont="1" applyBorder="1" applyAlignment="1">
      <alignment horizontal="right" vertical="center"/>
    </xf>
    <xf numFmtId="0" fontId="24" fillId="0" borderId="9" xfId="0" applyFont="1" applyBorder="1" applyAlignment="1">
      <alignment horizontal="right"/>
    </xf>
    <xf numFmtId="0" fontId="24" fillId="3" borderId="9" xfId="0" applyFont="1" applyFill="1" applyBorder="1" applyAlignment="1">
      <alignment horizontal="right" vertical="center"/>
    </xf>
    <xf numFmtId="0" fontId="24" fillId="0" borderId="0" xfId="0" applyFont="1" applyAlignment="1">
      <alignment horizontal="right" vertical="center"/>
    </xf>
    <xf numFmtId="0" fontId="25" fillId="0" borderId="9" xfId="0" applyFont="1" applyBorder="1" applyAlignment="1">
      <alignment horizontal="righ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pplyAlignment="1">
      <alignment horizontal="center" vertical="center"/>
    </xf>
    <xf numFmtId="0" fontId="24" fillId="0" borderId="14" xfId="0" applyFont="1" applyBorder="1" applyAlignment="1">
      <alignment horizontal="righ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3" xfId="0" applyBorder="1" applyAlignment="1">
      <alignment horizontal="center" vertical="center"/>
    </xf>
    <xf numFmtId="0" fontId="24" fillId="0" borderId="3" xfId="0" applyFont="1" applyBorder="1" applyAlignment="1">
      <alignment horizontal="right" vertical="center"/>
    </xf>
    <xf numFmtId="0" fontId="0" fillId="0" borderId="3" xfId="0" applyNumberFormat="1" applyBorder="1">
      <alignment vertical="center"/>
    </xf>
    <xf numFmtId="0" fontId="0" fillId="0" borderId="17" xfId="0" applyBorder="1">
      <alignment vertical="center"/>
    </xf>
    <xf numFmtId="0" fontId="0" fillId="0" borderId="0" xfId="0" applyAlignment="1">
      <alignment horizontal="center" vertical="center"/>
    </xf>
  </cellXfs>
  <cellStyles count="5">
    <cellStyle name="常规" xfId="0" builtinId="0"/>
    <cellStyle name="常规 2" xfId="1"/>
    <cellStyle name="常规 3" xfId="2"/>
    <cellStyle name="常规 4" xfId="3"/>
    <cellStyle name="常规 5" xfId="4"/>
  </cellStyles>
  <dxfs count="89">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b/>
        <i val="0"/>
        <color rgb="FFFF0000"/>
      </font>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border diagonalUp="0" diagonalDown="0">
        <left style="thin">
          <color auto="1"/>
        </left>
        <right/>
        <top style="thin">
          <color auto="1"/>
        </top>
        <bottom style="thin">
          <color auto="1"/>
        </bottom>
        <vertical/>
        <horizontal/>
      </border>
    </dxf>
    <dxf>
      <numFmt numFmtId="0" formatCode="Genera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8"/>
        <color indexed="8"/>
        <name val="宋体"/>
        <scheme val="minor"/>
      </font>
      <alignment horizontal="right" vertical="center" textRotation="0" wrapText="0" indent="0" relativeIndent="0" justifyLastLine="0" shrinkToFit="0" mergeCell="0" readingOrder="0"/>
      <border diagonalUp="0" diagonalDown="0">
        <left style="thin">
          <color auto="1"/>
        </left>
        <right style="thin">
          <color auto="1"/>
        </right>
        <top style="thin">
          <color auto="1"/>
        </top>
        <bottom style="thin">
          <color auto="1"/>
        </bottom>
        <vertical/>
        <horizontal/>
      </border>
    </dxf>
    <dxf>
      <alignment horizontal="center" vertical="center" textRotation="0" wrapText="0" indent="0" relativeIndent="0" justifyLastLine="0" shrinkToFit="0" mergeCell="0" readingOrder="0"/>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solid">
          <fgColor indexed="64"/>
          <bgColor rgb="FFFF99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solid">
          <fgColor indexed="64"/>
          <bgColor rgb="FFFF99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solid">
          <fgColor indexed="64"/>
          <bgColor rgb="FFFF9900"/>
        </patternFill>
      </fill>
    </dxf>
    <dxf>
      <fill>
        <patternFill patternType="solid">
          <fgColor indexed="64"/>
          <bgColor rgb="FFFF9900"/>
        </patternFill>
      </fill>
    </dxf>
    <dxf>
      <font>
        <b/>
        <i val="0"/>
        <color rgb="FFFF0000"/>
      </font>
    </dxf>
    <dxf>
      <fill>
        <patternFill patternType="solid">
          <fgColor rgb="FF000000"/>
          <bgColor rgb="FFFF99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id="1" name="表1" displayName="表1" ref="A2:E71" totalsRowShown="0" headerRowBorderDxfId="27" tableBorderDxfId="26" totalsRowBorderDxfId="25">
  <autoFilter ref="A2:E71"/>
  <tableColumns count="5">
    <tableColumn id="1" name="列1" dataDxfId="24"/>
    <tableColumn id="2" name="列2" dataDxfId="23"/>
    <tableColumn id="3" name="工号" dataDxfId="22"/>
    <tableColumn id="4" name="拨入汇总金额（万元）" dataDxfId="21"/>
    <tableColumn id="5" name="拨入汇总金额（万元）2" dataDxfId="20">
      <calculatedColumnFormula>D3*10000</calculatedColumnFormula>
    </tableColumn>
  </tableColumns>
  <tableStyleInfo name="TableStyleMedium18" showFirstColumn="0" showLastColumn="0" showRowStripes="1"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P1897"/>
  <sheetViews>
    <sheetView topLeftCell="C1" workbookViewId="0">
      <pane ySplit="1" topLeftCell="A956" activePane="bottomLeft" state="frozen"/>
      <selection pane="bottomLeft" activeCell="K975" sqref="K975"/>
    </sheetView>
  </sheetViews>
  <sheetFormatPr defaultRowHeight="13.5"/>
  <cols>
    <col min="1" max="1" width="5.25" customWidth="1"/>
    <col min="2" max="2" width="4.75" customWidth="1"/>
    <col min="3" max="3" width="5.5" customWidth="1"/>
    <col min="4" max="4" width="15.5" customWidth="1"/>
    <col min="5" max="5" width="44.75" customWidth="1"/>
    <col min="6" max="6" width="7.875" customWidth="1"/>
    <col min="7" max="7" width="6.5" customWidth="1"/>
    <col min="8" max="8" width="7.625" customWidth="1"/>
    <col min="9" max="9" width="7.125" customWidth="1"/>
    <col min="10" max="10" width="9.5" customWidth="1"/>
    <col min="11" max="11" width="26.25" customWidth="1"/>
    <col min="12" max="12" width="14" customWidth="1"/>
    <col min="13" max="13" width="6.25" customWidth="1"/>
    <col min="14" max="14" width="18.125" customWidth="1"/>
    <col min="15" max="15" width="13.25" customWidth="1"/>
  </cols>
  <sheetData>
    <row r="1" spans="1:16" ht="54">
      <c r="A1" s="70" t="s">
        <v>3</v>
      </c>
      <c r="B1" s="73" t="s">
        <v>10788</v>
      </c>
      <c r="C1" s="70" t="s">
        <v>8</v>
      </c>
      <c r="D1" s="70" t="s">
        <v>1</v>
      </c>
      <c r="E1" s="70" t="s">
        <v>0</v>
      </c>
      <c r="F1" s="70" t="s">
        <v>2</v>
      </c>
      <c r="G1" s="70" t="s">
        <v>4</v>
      </c>
      <c r="H1" s="70" t="s">
        <v>5</v>
      </c>
      <c r="I1" s="70" t="s">
        <v>7</v>
      </c>
      <c r="J1" s="70" t="s">
        <v>10</v>
      </c>
      <c r="K1" s="70" t="s">
        <v>9</v>
      </c>
      <c r="L1" s="70" t="s">
        <v>6</v>
      </c>
      <c r="M1" s="71" t="s">
        <v>10793</v>
      </c>
      <c r="N1" s="72" t="s">
        <v>10798</v>
      </c>
      <c r="O1" s="72" t="s">
        <v>10800</v>
      </c>
      <c r="P1" s="172" t="s">
        <v>12772</v>
      </c>
    </row>
    <row r="2" spans="1:16">
      <c r="A2" s="70" t="s">
        <v>14</v>
      </c>
      <c r="B2" s="73" t="s">
        <v>10787</v>
      </c>
      <c r="C2" s="70" t="s">
        <v>21</v>
      </c>
      <c r="D2" s="70" t="s">
        <v>6817</v>
      </c>
      <c r="E2" s="70" t="s">
        <v>6816</v>
      </c>
      <c r="F2" s="70" t="s">
        <v>6488</v>
      </c>
      <c r="G2" s="70" t="s">
        <v>91</v>
      </c>
      <c r="H2" s="70" t="s">
        <v>6818</v>
      </c>
      <c r="I2" s="70" t="s">
        <v>6762</v>
      </c>
      <c r="J2" s="70" t="s">
        <v>6820</v>
      </c>
      <c r="K2" s="70" t="s">
        <v>454</v>
      </c>
      <c r="L2" s="70" t="s">
        <v>6819</v>
      </c>
      <c r="M2" s="70" t="s">
        <v>11949</v>
      </c>
      <c r="N2" s="73" t="s">
        <v>10799</v>
      </c>
      <c r="O2" s="73">
        <v>0.1245</v>
      </c>
      <c r="P2" t="str">
        <f>VLOOKUP(K2,'Sheet1 (2)'!A:B,2,0)</f>
        <v>材料科学与工程学院</v>
      </c>
    </row>
    <row r="3" spans="1:16">
      <c r="A3" s="70" t="s">
        <v>14</v>
      </c>
      <c r="B3" s="73" t="s">
        <v>10787</v>
      </c>
      <c r="C3" s="70" t="s">
        <v>21</v>
      </c>
      <c r="D3" s="70" t="s">
        <v>6771</v>
      </c>
      <c r="E3" s="70" t="s">
        <v>6770</v>
      </c>
      <c r="F3" s="70" t="s">
        <v>1994</v>
      </c>
      <c r="G3" s="70" t="s">
        <v>27</v>
      </c>
      <c r="H3" s="70" t="s">
        <v>6772</v>
      </c>
      <c r="I3" s="70" t="s">
        <v>6762</v>
      </c>
      <c r="J3" s="70" t="s">
        <v>6774</v>
      </c>
      <c r="K3" s="70" t="s">
        <v>454</v>
      </c>
      <c r="L3" s="70" t="s">
        <v>6773</v>
      </c>
      <c r="M3" s="70" t="s">
        <v>11949</v>
      </c>
      <c r="N3" s="73" t="s">
        <v>10799</v>
      </c>
      <c r="O3" s="73">
        <v>0.1245</v>
      </c>
      <c r="P3" t="str">
        <f>VLOOKUP(K3,'Sheet1 (2)'!A:B,2,0)</f>
        <v>材料科学与工程学院</v>
      </c>
    </row>
    <row r="4" spans="1:16">
      <c r="A4" s="70" t="s">
        <v>14</v>
      </c>
      <c r="B4" s="73" t="s">
        <v>10787</v>
      </c>
      <c r="C4" s="70" t="s">
        <v>21</v>
      </c>
      <c r="D4" s="70" t="s">
        <v>6812</v>
      </c>
      <c r="E4" s="70" t="s">
        <v>6811</v>
      </c>
      <c r="F4" s="70" t="s">
        <v>6488</v>
      </c>
      <c r="G4" s="70" t="s">
        <v>162</v>
      </c>
      <c r="H4" s="70" t="s">
        <v>6813</v>
      </c>
      <c r="I4" s="70" t="s">
        <v>6762</v>
      </c>
      <c r="J4" s="70" t="s">
        <v>6815</v>
      </c>
      <c r="K4" s="70" t="s">
        <v>454</v>
      </c>
      <c r="L4" s="70" t="s">
        <v>6814</v>
      </c>
      <c r="M4" s="70" t="s">
        <v>11949</v>
      </c>
      <c r="N4" s="73" t="s">
        <v>10799</v>
      </c>
      <c r="O4" s="73">
        <v>0.1245</v>
      </c>
      <c r="P4" t="str">
        <f>VLOOKUP(K4,'Sheet1 (2)'!A:B,2,0)</f>
        <v>材料科学与工程学院</v>
      </c>
    </row>
    <row r="5" spans="1:16">
      <c r="A5" s="70" t="s">
        <v>14</v>
      </c>
      <c r="B5" s="73" t="s">
        <v>10787</v>
      </c>
      <c r="C5" s="70" t="s">
        <v>21</v>
      </c>
      <c r="D5" s="70" t="s">
        <v>450</v>
      </c>
      <c r="E5" s="70" t="s">
        <v>449</v>
      </c>
      <c r="F5" s="70" t="s">
        <v>308</v>
      </c>
      <c r="G5" s="70" t="s">
        <v>162</v>
      </c>
      <c r="H5" s="70" t="s">
        <v>451</v>
      </c>
      <c r="I5" s="70" t="s">
        <v>453</v>
      </c>
      <c r="J5" s="70" t="s">
        <v>455</v>
      </c>
      <c r="K5" s="70" t="s">
        <v>454</v>
      </c>
      <c r="L5" s="70" t="s">
        <v>452</v>
      </c>
      <c r="M5" s="70" t="s">
        <v>11949</v>
      </c>
      <c r="N5" s="73" t="s">
        <v>10799</v>
      </c>
      <c r="O5" s="73">
        <v>0.1245</v>
      </c>
      <c r="P5" t="str">
        <f>VLOOKUP(K5,'Sheet1 (2)'!A:B,2,0)</f>
        <v>材料科学与工程学院</v>
      </c>
    </row>
    <row r="6" spans="1:16">
      <c r="A6" s="70" t="s">
        <v>14</v>
      </c>
      <c r="B6" s="73" t="s">
        <v>10787</v>
      </c>
      <c r="C6" s="70" t="s">
        <v>21</v>
      </c>
      <c r="D6" s="70" t="s">
        <v>6808</v>
      </c>
      <c r="E6" s="70" t="s">
        <v>6807</v>
      </c>
      <c r="F6" s="70" t="s">
        <v>1501</v>
      </c>
      <c r="G6" s="70" t="s">
        <v>1535</v>
      </c>
      <c r="H6" s="70" t="s">
        <v>6809</v>
      </c>
      <c r="I6" s="70" t="s">
        <v>6734</v>
      </c>
      <c r="J6" s="70" t="s">
        <v>6795</v>
      </c>
      <c r="K6" s="70" t="s">
        <v>454</v>
      </c>
      <c r="L6" s="70" t="s">
        <v>6810</v>
      </c>
      <c r="M6" s="70" t="s">
        <v>11949</v>
      </c>
      <c r="N6" s="73" t="s">
        <v>10799</v>
      </c>
      <c r="O6" s="73">
        <v>0.1245</v>
      </c>
      <c r="P6" t="str">
        <f>VLOOKUP(K6,'Sheet1 (2)'!A:B,2,0)</f>
        <v>材料科学与工程学院</v>
      </c>
    </row>
    <row r="7" spans="1:16">
      <c r="A7" s="70" t="s">
        <v>14</v>
      </c>
      <c r="B7" s="73" t="s">
        <v>10787</v>
      </c>
      <c r="C7" s="70" t="s">
        <v>21</v>
      </c>
      <c r="D7" s="70" t="s">
        <v>6792</v>
      </c>
      <c r="E7" s="70" t="s">
        <v>6791</v>
      </c>
      <c r="F7" s="70" t="s">
        <v>2086</v>
      </c>
      <c r="G7" s="70" t="s">
        <v>1535</v>
      </c>
      <c r="H7" s="70" t="s">
        <v>6793</v>
      </c>
      <c r="I7" s="70" t="s">
        <v>6734</v>
      </c>
      <c r="J7" s="70" t="s">
        <v>6795</v>
      </c>
      <c r="K7" s="70" t="s">
        <v>454</v>
      </c>
      <c r="L7" s="70" t="s">
        <v>6794</v>
      </c>
      <c r="M7" s="70" t="s">
        <v>11949</v>
      </c>
      <c r="N7" s="73" t="s">
        <v>10799</v>
      </c>
      <c r="O7" s="73">
        <v>0.1245</v>
      </c>
      <c r="P7" t="str">
        <f>VLOOKUP(K7,'Sheet1 (2)'!A:B,2,0)</f>
        <v>材料科学与工程学院</v>
      </c>
    </row>
    <row r="8" spans="1:16">
      <c r="A8" s="70" t="s">
        <v>14</v>
      </c>
      <c r="B8" s="73" t="s">
        <v>10787</v>
      </c>
      <c r="C8" s="70" t="s">
        <v>21</v>
      </c>
      <c r="D8" s="70" t="s">
        <v>6765</v>
      </c>
      <c r="E8" s="70" t="s">
        <v>6764</v>
      </c>
      <c r="F8" s="70" t="s">
        <v>994</v>
      </c>
      <c r="G8" s="70" t="s">
        <v>1535</v>
      </c>
      <c r="H8" s="70" t="s">
        <v>6766</v>
      </c>
      <c r="I8" s="70" t="s">
        <v>6768</v>
      </c>
      <c r="J8" s="70" t="s">
        <v>6769</v>
      </c>
      <c r="K8" s="70" t="s">
        <v>454</v>
      </c>
      <c r="L8" s="70" t="s">
        <v>6767</v>
      </c>
      <c r="M8" s="70" t="s">
        <v>11949</v>
      </c>
      <c r="N8" s="73" t="s">
        <v>10799</v>
      </c>
      <c r="O8" s="73">
        <v>0.1245</v>
      </c>
      <c r="P8" t="str">
        <f>VLOOKUP(K8,'Sheet1 (2)'!A:B,2,0)</f>
        <v>材料科学与工程学院</v>
      </c>
    </row>
    <row r="9" spans="1:16">
      <c r="A9" s="70" t="s">
        <v>14</v>
      </c>
      <c r="B9" s="73" t="s">
        <v>10787</v>
      </c>
      <c r="C9" s="70" t="s">
        <v>21</v>
      </c>
      <c r="D9" s="70" t="s">
        <v>6748</v>
      </c>
      <c r="E9" s="70" t="s">
        <v>6747</v>
      </c>
      <c r="F9" s="70" t="s">
        <v>2706</v>
      </c>
      <c r="G9" s="70" t="s">
        <v>492</v>
      </c>
      <c r="H9" s="70" t="s">
        <v>6749</v>
      </c>
      <c r="I9" s="70" t="s">
        <v>6745</v>
      </c>
      <c r="J9" s="70" t="s">
        <v>6751</v>
      </c>
      <c r="K9" s="70" t="s">
        <v>454</v>
      </c>
      <c r="L9" s="70" t="s">
        <v>6750</v>
      </c>
      <c r="M9" s="70" t="s">
        <v>11949</v>
      </c>
      <c r="N9" s="73" t="s">
        <v>10799</v>
      </c>
      <c r="O9" s="73">
        <v>0.1245</v>
      </c>
      <c r="P9" t="str">
        <f>VLOOKUP(K9,'Sheet1 (2)'!A:B,2,0)</f>
        <v>材料科学与工程学院</v>
      </c>
    </row>
    <row r="10" spans="1:16">
      <c r="A10" s="70" t="s">
        <v>14</v>
      </c>
      <c r="B10" s="73" t="s">
        <v>10787</v>
      </c>
      <c r="C10" s="70" t="s">
        <v>21</v>
      </c>
      <c r="D10" s="70" t="s">
        <v>10183</v>
      </c>
      <c r="E10" s="70" t="s">
        <v>10182</v>
      </c>
      <c r="F10" s="70" t="s">
        <v>4548</v>
      </c>
      <c r="G10" s="70" t="s">
        <v>492</v>
      </c>
      <c r="H10" s="70" t="s">
        <v>10184</v>
      </c>
      <c r="I10" s="70" t="s">
        <v>10180</v>
      </c>
      <c r="J10" s="70" t="s">
        <v>10186</v>
      </c>
      <c r="K10" s="70" t="s">
        <v>454</v>
      </c>
      <c r="L10" s="70" t="s">
        <v>10185</v>
      </c>
      <c r="M10" s="70" t="s">
        <v>11949</v>
      </c>
      <c r="N10" s="73" t="s">
        <v>10799</v>
      </c>
      <c r="O10" s="73">
        <v>0.1245</v>
      </c>
      <c r="P10" t="str">
        <f>VLOOKUP(K10,'Sheet1 (2)'!A:B,2,0)</f>
        <v>材料科学与工程学院</v>
      </c>
    </row>
    <row r="11" spans="1:16">
      <c r="A11" s="70" t="s">
        <v>14</v>
      </c>
      <c r="B11" s="73" t="s">
        <v>10787</v>
      </c>
      <c r="C11" s="70" t="s">
        <v>21</v>
      </c>
      <c r="D11" s="70" t="s">
        <v>6822</v>
      </c>
      <c r="E11" s="70" t="s">
        <v>6821</v>
      </c>
      <c r="F11" s="70" t="s">
        <v>1495</v>
      </c>
      <c r="G11" s="70" t="s">
        <v>492</v>
      </c>
      <c r="H11" s="70" t="s">
        <v>6823</v>
      </c>
      <c r="I11" s="70" t="s">
        <v>6768</v>
      </c>
      <c r="J11" s="70" t="s">
        <v>6825</v>
      </c>
      <c r="K11" s="70" t="s">
        <v>454</v>
      </c>
      <c r="L11" s="70" t="s">
        <v>6824</v>
      </c>
      <c r="M11" s="70" t="s">
        <v>11949</v>
      </c>
      <c r="N11" s="73" t="s">
        <v>10799</v>
      </c>
      <c r="O11" s="73">
        <v>0.1245</v>
      </c>
      <c r="P11" t="str">
        <f>VLOOKUP(K11,'Sheet1 (2)'!A:B,2,0)</f>
        <v>材料科学与工程学院</v>
      </c>
    </row>
    <row r="12" spans="1:16">
      <c r="A12" s="70" t="s">
        <v>14</v>
      </c>
      <c r="B12" s="73" t="s">
        <v>10787</v>
      </c>
      <c r="C12" s="70" t="s">
        <v>21</v>
      </c>
      <c r="D12" s="70" t="s">
        <v>10177</v>
      </c>
      <c r="E12" s="70" t="s">
        <v>10176</v>
      </c>
      <c r="F12" s="70" t="s">
        <v>3259</v>
      </c>
      <c r="G12" s="70" t="s">
        <v>27</v>
      </c>
      <c r="H12" s="70" t="s">
        <v>10178</v>
      </c>
      <c r="I12" s="70" t="s">
        <v>10180</v>
      </c>
      <c r="J12" s="70" t="s">
        <v>10181</v>
      </c>
      <c r="K12" s="70" t="s">
        <v>454</v>
      </c>
      <c r="L12" s="70" t="s">
        <v>10179</v>
      </c>
      <c r="M12" s="70" t="s">
        <v>11949</v>
      </c>
      <c r="N12" s="73" t="s">
        <v>10799</v>
      </c>
      <c r="O12" s="73">
        <v>0.1245</v>
      </c>
      <c r="P12" t="str">
        <f>VLOOKUP(K12,'Sheet1 (2)'!A:B,2,0)</f>
        <v>材料科学与工程学院</v>
      </c>
    </row>
    <row r="13" spans="1:16">
      <c r="A13" s="70" t="s">
        <v>14</v>
      </c>
      <c r="B13" s="73" t="s">
        <v>10787</v>
      </c>
      <c r="C13" s="70" t="s">
        <v>21</v>
      </c>
      <c r="D13" s="70" t="s">
        <v>6776</v>
      </c>
      <c r="E13" s="70" t="s">
        <v>6775</v>
      </c>
      <c r="F13" s="70" t="s">
        <v>2361</v>
      </c>
      <c r="G13" s="70" t="s">
        <v>59</v>
      </c>
      <c r="H13" s="70" t="s">
        <v>6777</v>
      </c>
      <c r="I13" s="70" t="s">
        <v>6779</v>
      </c>
      <c r="J13" s="70" t="s">
        <v>6780</v>
      </c>
      <c r="K13" s="70" t="s">
        <v>454</v>
      </c>
      <c r="L13" s="70" t="s">
        <v>6778</v>
      </c>
      <c r="M13" s="70" t="s">
        <v>11949</v>
      </c>
      <c r="N13" s="73" t="s">
        <v>10799</v>
      </c>
      <c r="O13" s="73">
        <v>0.1245</v>
      </c>
      <c r="P13" t="str">
        <f>VLOOKUP(K13,'Sheet1 (2)'!A:B,2,0)</f>
        <v>材料科学与工程学院</v>
      </c>
    </row>
    <row r="14" spans="1:16">
      <c r="A14" s="70" t="s">
        <v>14</v>
      </c>
      <c r="B14" s="73" t="s">
        <v>10787</v>
      </c>
      <c r="C14" s="70" t="s">
        <v>21</v>
      </c>
      <c r="D14" s="70" t="s">
        <v>6782</v>
      </c>
      <c r="E14" s="70" t="s">
        <v>6781</v>
      </c>
      <c r="F14" s="70" t="s">
        <v>5601</v>
      </c>
      <c r="G14" s="70" t="s">
        <v>121</v>
      </c>
      <c r="H14" s="70" t="s">
        <v>6783</v>
      </c>
      <c r="I14" s="70" t="s">
        <v>6734</v>
      </c>
      <c r="J14" s="70" t="s">
        <v>6785</v>
      </c>
      <c r="K14" s="70" t="s">
        <v>454</v>
      </c>
      <c r="L14" s="70" t="s">
        <v>6784</v>
      </c>
      <c r="M14" s="70" t="s">
        <v>11949</v>
      </c>
      <c r="N14" s="73" t="s">
        <v>10799</v>
      </c>
      <c r="O14" s="73">
        <v>0.1245</v>
      </c>
      <c r="P14" t="str">
        <f>VLOOKUP(K14,'Sheet1 (2)'!A:B,2,0)</f>
        <v>材料科学与工程学院</v>
      </c>
    </row>
    <row r="15" spans="1:16">
      <c r="A15" s="70" t="s">
        <v>14</v>
      </c>
      <c r="B15" s="73" t="s">
        <v>10787</v>
      </c>
      <c r="C15" s="70" t="s">
        <v>21</v>
      </c>
      <c r="D15" s="70" t="s">
        <v>6737</v>
      </c>
      <c r="E15" s="70" t="s">
        <v>6736</v>
      </c>
      <c r="F15" s="70" t="s">
        <v>6731</v>
      </c>
      <c r="G15" s="70" t="s">
        <v>2171</v>
      </c>
      <c r="H15" s="70" t="s">
        <v>6738</v>
      </c>
      <c r="I15" s="70" t="s">
        <v>6734</v>
      </c>
      <c r="J15" s="70" t="s">
        <v>6735</v>
      </c>
      <c r="K15" s="70" t="s">
        <v>454</v>
      </c>
      <c r="L15" s="70" t="s">
        <v>6739</v>
      </c>
      <c r="M15" s="70" t="s">
        <v>11949</v>
      </c>
      <c r="N15" s="73" t="s">
        <v>10799</v>
      </c>
      <c r="O15" s="73">
        <v>0.1245</v>
      </c>
      <c r="P15" t="str">
        <f>VLOOKUP(K15,'Sheet1 (2)'!A:B,2,0)</f>
        <v>材料科学与工程学院</v>
      </c>
    </row>
    <row r="16" spans="1:16">
      <c r="A16" s="70" t="s">
        <v>14</v>
      </c>
      <c r="B16" s="73" t="s">
        <v>10787</v>
      </c>
      <c r="C16" s="70" t="s">
        <v>21</v>
      </c>
      <c r="D16" s="70" t="s">
        <v>6759</v>
      </c>
      <c r="E16" s="70" t="s">
        <v>6758</v>
      </c>
      <c r="F16" s="70" t="s">
        <v>2901</v>
      </c>
      <c r="G16" s="70" t="s">
        <v>67</v>
      </c>
      <c r="H16" s="70" t="s">
        <v>6760</v>
      </c>
      <c r="I16" s="70" t="s">
        <v>6762</v>
      </c>
      <c r="J16" s="70" t="s">
        <v>6763</v>
      </c>
      <c r="K16" s="70" t="s">
        <v>454</v>
      </c>
      <c r="L16" s="70" t="s">
        <v>6761</v>
      </c>
      <c r="M16" s="70" t="s">
        <v>11949</v>
      </c>
      <c r="N16" s="73" t="s">
        <v>10799</v>
      </c>
      <c r="O16" s="73">
        <v>0.1245</v>
      </c>
      <c r="P16" t="str">
        <f>VLOOKUP(K16,'Sheet1 (2)'!A:B,2,0)</f>
        <v>材料科学与工程学院</v>
      </c>
    </row>
    <row r="17" spans="1:16">
      <c r="A17" s="70" t="s">
        <v>14</v>
      </c>
      <c r="B17" s="73" t="s">
        <v>10787</v>
      </c>
      <c r="C17" s="70" t="s">
        <v>21</v>
      </c>
      <c r="D17" s="70" t="s">
        <v>6730</v>
      </c>
      <c r="E17" s="70" t="s">
        <v>6729</v>
      </c>
      <c r="F17" s="70" t="s">
        <v>6731</v>
      </c>
      <c r="G17" s="70" t="s">
        <v>2008</v>
      </c>
      <c r="H17" s="70" t="s">
        <v>6732</v>
      </c>
      <c r="I17" s="70" t="s">
        <v>6734</v>
      </c>
      <c r="J17" s="70" t="s">
        <v>6735</v>
      </c>
      <c r="K17" s="70" t="s">
        <v>454</v>
      </c>
      <c r="L17" s="70" t="s">
        <v>6733</v>
      </c>
      <c r="M17" s="70" t="s">
        <v>11949</v>
      </c>
      <c r="N17" s="73" t="s">
        <v>10799</v>
      </c>
      <c r="O17" s="73">
        <v>0.1245</v>
      </c>
      <c r="P17" t="str">
        <f>VLOOKUP(K17,'Sheet1 (2)'!A:B,2,0)</f>
        <v>材料科学与工程学院</v>
      </c>
    </row>
    <row r="18" spans="1:16">
      <c r="A18" s="70" t="s">
        <v>14</v>
      </c>
      <c r="B18" s="73" t="s">
        <v>10787</v>
      </c>
      <c r="C18" s="70" t="s">
        <v>21</v>
      </c>
      <c r="D18" s="70" t="s">
        <v>6753</v>
      </c>
      <c r="E18" s="70" t="s">
        <v>6752</v>
      </c>
      <c r="F18" s="70" t="s">
        <v>4935</v>
      </c>
      <c r="G18" s="70" t="s">
        <v>178</v>
      </c>
      <c r="H18" s="70" t="s">
        <v>6754</v>
      </c>
      <c r="I18" s="70" t="s">
        <v>6756</v>
      </c>
      <c r="J18" s="70" t="s">
        <v>6757</v>
      </c>
      <c r="K18" s="70" t="s">
        <v>454</v>
      </c>
      <c r="L18" s="70" t="s">
        <v>6755</v>
      </c>
      <c r="M18" s="70" t="s">
        <v>11949</v>
      </c>
      <c r="N18" s="73" t="s">
        <v>10799</v>
      </c>
      <c r="O18" s="73">
        <v>0.1245</v>
      </c>
      <c r="P18" t="str">
        <f>VLOOKUP(K18,'Sheet1 (2)'!A:B,2,0)</f>
        <v>材料科学与工程学院</v>
      </c>
    </row>
    <row r="19" spans="1:16">
      <c r="A19" s="70" t="s">
        <v>14</v>
      </c>
      <c r="B19" s="73" t="s">
        <v>10787</v>
      </c>
      <c r="C19" s="70" t="s">
        <v>21</v>
      </c>
      <c r="D19" s="70" t="s">
        <v>6863</v>
      </c>
      <c r="E19" s="70" t="s">
        <v>6862</v>
      </c>
      <c r="F19" s="70" t="s">
        <v>41</v>
      </c>
      <c r="G19" s="70" t="s">
        <v>78</v>
      </c>
      <c r="H19" s="70" t="s">
        <v>6864</v>
      </c>
      <c r="I19" s="70" t="s">
        <v>6840</v>
      </c>
      <c r="J19" s="70" t="s">
        <v>6841</v>
      </c>
      <c r="K19" s="70" t="s">
        <v>454</v>
      </c>
      <c r="L19" s="70" t="s">
        <v>6865</v>
      </c>
      <c r="M19" s="70" t="s">
        <v>11949</v>
      </c>
      <c r="N19" s="73" t="s">
        <v>10799</v>
      </c>
      <c r="O19" s="73">
        <v>0.1245</v>
      </c>
      <c r="P19" t="str">
        <f>VLOOKUP(K19,'Sheet1 (2)'!A:B,2,0)</f>
        <v>材料科学与工程学院</v>
      </c>
    </row>
    <row r="20" spans="1:16">
      <c r="A20" s="70" t="s">
        <v>14</v>
      </c>
      <c r="B20" s="73" t="s">
        <v>10787</v>
      </c>
      <c r="C20" s="70" t="s">
        <v>21</v>
      </c>
      <c r="D20" s="70" t="s">
        <v>6858</v>
      </c>
      <c r="E20" s="70" t="s">
        <v>6857</v>
      </c>
      <c r="F20" s="70" t="s">
        <v>177</v>
      </c>
      <c r="G20" s="70" t="s">
        <v>135</v>
      </c>
      <c r="H20" s="70" t="s">
        <v>6859</v>
      </c>
      <c r="I20" s="70" t="s">
        <v>6840</v>
      </c>
      <c r="J20" s="70" t="s">
        <v>6861</v>
      </c>
      <c r="K20" s="70" t="s">
        <v>454</v>
      </c>
      <c r="L20" s="70" t="s">
        <v>6860</v>
      </c>
      <c r="M20" s="70" t="s">
        <v>11949</v>
      </c>
      <c r="N20" s="73" t="s">
        <v>10799</v>
      </c>
      <c r="O20" s="73">
        <v>0.1245</v>
      </c>
      <c r="P20" t="str">
        <f>VLOOKUP(K20,'Sheet1 (2)'!A:B,2,0)</f>
        <v>材料科学与工程学院</v>
      </c>
    </row>
    <row r="21" spans="1:16">
      <c r="A21" s="70" t="s">
        <v>14</v>
      </c>
      <c r="B21" s="73" t="s">
        <v>10787</v>
      </c>
      <c r="C21" s="70" t="s">
        <v>21</v>
      </c>
      <c r="D21" s="70" t="s">
        <v>6837</v>
      </c>
      <c r="E21" s="70" t="s">
        <v>6836</v>
      </c>
      <c r="F21" s="70" t="s">
        <v>1717</v>
      </c>
      <c r="G21" s="70" t="s">
        <v>135</v>
      </c>
      <c r="H21" s="70" t="s">
        <v>6838</v>
      </c>
      <c r="I21" s="70" t="s">
        <v>6840</v>
      </c>
      <c r="J21" s="70" t="s">
        <v>6841</v>
      </c>
      <c r="K21" s="70" t="s">
        <v>454</v>
      </c>
      <c r="L21" s="70" t="s">
        <v>6839</v>
      </c>
      <c r="M21" s="70" t="s">
        <v>11949</v>
      </c>
      <c r="N21" s="73" t="s">
        <v>10799</v>
      </c>
      <c r="O21" s="73">
        <v>0.1245</v>
      </c>
      <c r="P21" t="str">
        <f>VLOOKUP(K21,'Sheet1 (2)'!A:B,2,0)</f>
        <v>材料科学与工程学院</v>
      </c>
    </row>
    <row r="22" spans="1:16">
      <c r="A22" s="70" t="s">
        <v>14</v>
      </c>
      <c r="B22" s="73" t="s">
        <v>10787</v>
      </c>
      <c r="C22" s="70" t="s">
        <v>21</v>
      </c>
      <c r="D22" s="70" t="s">
        <v>6843</v>
      </c>
      <c r="E22" s="70" t="s">
        <v>6842</v>
      </c>
      <c r="F22" s="70" t="s">
        <v>1717</v>
      </c>
      <c r="G22" s="70" t="s">
        <v>2008</v>
      </c>
      <c r="H22" s="70" t="s">
        <v>6844</v>
      </c>
      <c r="I22" s="70" t="s">
        <v>6840</v>
      </c>
      <c r="J22" s="70" t="s">
        <v>6841</v>
      </c>
      <c r="K22" s="70" t="s">
        <v>454</v>
      </c>
      <c r="L22" s="70" t="s">
        <v>6845</v>
      </c>
      <c r="M22" s="70" t="s">
        <v>11949</v>
      </c>
      <c r="N22" s="73" t="s">
        <v>10799</v>
      </c>
      <c r="O22" s="73">
        <v>0.1245</v>
      </c>
      <c r="P22" t="str">
        <f>VLOOKUP(K22,'Sheet1 (2)'!A:B,2,0)</f>
        <v>材料科学与工程学院</v>
      </c>
    </row>
    <row r="23" spans="1:16">
      <c r="A23" s="70" t="s">
        <v>14</v>
      </c>
      <c r="B23" s="73" t="s">
        <v>10787</v>
      </c>
      <c r="C23" s="70" t="s">
        <v>21</v>
      </c>
      <c r="D23" s="70" t="s">
        <v>6853</v>
      </c>
      <c r="E23" s="70" t="s">
        <v>6852</v>
      </c>
      <c r="F23" s="70" t="s">
        <v>4698</v>
      </c>
      <c r="G23" s="70" t="s">
        <v>253</v>
      </c>
      <c r="H23" s="70" t="s">
        <v>6854</v>
      </c>
      <c r="I23" s="70" t="s">
        <v>6840</v>
      </c>
      <c r="J23" s="70" t="s">
        <v>6856</v>
      </c>
      <c r="K23" s="70" t="s">
        <v>454</v>
      </c>
      <c r="L23" s="70" t="s">
        <v>6855</v>
      </c>
      <c r="M23" s="70" t="s">
        <v>11949</v>
      </c>
      <c r="N23" s="73" t="s">
        <v>10799</v>
      </c>
      <c r="O23" s="73">
        <v>0.1245</v>
      </c>
      <c r="P23" t="str">
        <f>VLOOKUP(K23,'Sheet1 (2)'!A:B,2,0)</f>
        <v>材料科学与工程学院</v>
      </c>
    </row>
    <row r="24" spans="1:16">
      <c r="A24" s="70" t="s">
        <v>14</v>
      </c>
      <c r="B24" s="73" t="s">
        <v>10787</v>
      </c>
      <c r="C24" s="70" t="s">
        <v>21</v>
      </c>
      <c r="D24" s="70" t="s">
        <v>6847</v>
      </c>
      <c r="E24" s="70" t="s">
        <v>6846</v>
      </c>
      <c r="F24" s="70" t="s">
        <v>6848</v>
      </c>
      <c r="G24" s="70" t="s">
        <v>1189</v>
      </c>
      <c r="H24" s="70" t="s">
        <v>6849</v>
      </c>
      <c r="I24" s="70" t="s">
        <v>6840</v>
      </c>
      <c r="J24" s="70" t="s">
        <v>6851</v>
      </c>
      <c r="K24" s="70" t="s">
        <v>454</v>
      </c>
      <c r="L24" s="70" t="s">
        <v>6850</v>
      </c>
      <c r="M24" s="70" t="s">
        <v>11949</v>
      </c>
      <c r="N24" s="73" t="s">
        <v>10799</v>
      </c>
      <c r="O24" s="73">
        <v>0.1245</v>
      </c>
      <c r="P24" t="str">
        <f>VLOOKUP(K24,'Sheet1 (2)'!A:B,2,0)</f>
        <v>材料科学与工程学院</v>
      </c>
    </row>
    <row r="25" spans="1:16">
      <c r="A25" s="70" t="s">
        <v>14</v>
      </c>
      <c r="B25" s="73" t="s">
        <v>10787</v>
      </c>
      <c r="C25" s="70" t="s">
        <v>21</v>
      </c>
      <c r="D25" s="70" t="s">
        <v>6741</v>
      </c>
      <c r="E25" s="70" t="s">
        <v>6740</v>
      </c>
      <c r="F25" s="70" t="s">
        <v>6742</v>
      </c>
      <c r="G25" s="70" t="s">
        <v>545</v>
      </c>
      <c r="H25" s="70" t="s">
        <v>6743</v>
      </c>
      <c r="I25" s="70" t="s">
        <v>6745</v>
      </c>
      <c r="J25" s="70" t="s">
        <v>6746</v>
      </c>
      <c r="K25" s="70" t="s">
        <v>454</v>
      </c>
      <c r="L25" s="70" t="s">
        <v>6744</v>
      </c>
      <c r="M25" s="70" t="s">
        <v>11949</v>
      </c>
      <c r="N25" s="73" t="s">
        <v>10799</v>
      </c>
      <c r="O25" s="73">
        <v>0.1245</v>
      </c>
      <c r="P25" t="str">
        <f>VLOOKUP(K25,'Sheet1 (2)'!A:B,2,0)</f>
        <v>材料科学与工程学院</v>
      </c>
    </row>
    <row r="26" spans="1:16">
      <c r="A26" s="70" t="s">
        <v>14</v>
      </c>
      <c r="B26" s="73" t="s">
        <v>10787</v>
      </c>
      <c r="C26" s="70" t="s">
        <v>21</v>
      </c>
      <c r="D26" s="70" t="s">
        <v>6787</v>
      </c>
      <c r="E26" s="70" t="s">
        <v>6786</v>
      </c>
      <c r="F26" s="70" t="s">
        <v>1382</v>
      </c>
      <c r="G26" s="70" t="s">
        <v>608</v>
      </c>
      <c r="H26" s="70" t="s">
        <v>6788</v>
      </c>
      <c r="I26" s="70" t="s">
        <v>6768</v>
      </c>
      <c r="J26" s="70" t="s">
        <v>6790</v>
      </c>
      <c r="K26" s="70" t="s">
        <v>454</v>
      </c>
      <c r="L26" s="70" t="s">
        <v>6789</v>
      </c>
      <c r="M26" s="70" t="s">
        <v>11949</v>
      </c>
      <c r="N26" s="73" t="s">
        <v>10799</v>
      </c>
      <c r="O26" s="73">
        <v>0.1245</v>
      </c>
      <c r="P26" t="str">
        <f>VLOOKUP(K26,'Sheet1 (2)'!A:B,2,0)</f>
        <v>材料科学与工程学院</v>
      </c>
    </row>
    <row r="27" spans="1:16">
      <c r="A27" s="70" t="s">
        <v>14</v>
      </c>
      <c r="B27" s="73" t="s">
        <v>10787</v>
      </c>
      <c r="C27" s="70" t="s">
        <v>21</v>
      </c>
      <c r="D27" s="70" t="s">
        <v>6832</v>
      </c>
      <c r="E27" s="70" t="s">
        <v>6831</v>
      </c>
      <c r="F27" s="70" t="s">
        <v>2944</v>
      </c>
      <c r="G27" s="70" t="s">
        <v>170</v>
      </c>
      <c r="H27" s="70" t="s">
        <v>6833</v>
      </c>
      <c r="I27" s="70" t="s">
        <v>6800</v>
      </c>
      <c r="J27" s="70" t="s">
        <v>6835</v>
      </c>
      <c r="K27" s="70" t="s">
        <v>454</v>
      </c>
      <c r="L27" s="70" t="s">
        <v>6834</v>
      </c>
      <c r="M27" s="70" t="s">
        <v>11949</v>
      </c>
      <c r="N27" s="73" t="s">
        <v>10799</v>
      </c>
      <c r="O27" s="73">
        <v>0.1245</v>
      </c>
      <c r="P27" t="str">
        <f>VLOOKUP(K27,'Sheet1 (2)'!A:B,2,0)</f>
        <v>材料科学与工程学院</v>
      </c>
    </row>
    <row r="28" spans="1:16">
      <c r="A28" s="70" t="s">
        <v>14</v>
      </c>
      <c r="B28" s="73" t="s">
        <v>10787</v>
      </c>
      <c r="C28" s="70" t="s">
        <v>21</v>
      </c>
      <c r="D28" s="70" t="s">
        <v>6827</v>
      </c>
      <c r="E28" s="70" t="s">
        <v>6826</v>
      </c>
      <c r="F28" s="70" t="s">
        <v>2007</v>
      </c>
      <c r="G28" s="70" t="s">
        <v>91</v>
      </c>
      <c r="H28" s="70" t="s">
        <v>6828</v>
      </c>
      <c r="I28" s="70" t="s">
        <v>6762</v>
      </c>
      <c r="J28" s="70" t="s">
        <v>6830</v>
      </c>
      <c r="K28" s="70" t="s">
        <v>454</v>
      </c>
      <c r="L28" s="70" t="s">
        <v>6829</v>
      </c>
      <c r="M28" s="70" t="s">
        <v>11949</v>
      </c>
      <c r="N28" s="73" t="s">
        <v>10799</v>
      </c>
      <c r="O28" s="73">
        <v>0.1245</v>
      </c>
      <c r="P28" t="str">
        <f>VLOOKUP(K28,'Sheet1 (2)'!A:B,2,0)</f>
        <v>材料科学与工程学院</v>
      </c>
    </row>
    <row r="29" spans="1:16">
      <c r="A29" s="70" t="s">
        <v>14</v>
      </c>
      <c r="B29" s="73" t="s">
        <v>10787</v>
      </c>
      <c r="C29" s="70" t="s">
        <v>21</v>
      </c>
      <c r="D29" s="70" t="s">
        <v>6803</v>
      </c>
      <c r="E29" s="70" t="s">
        <v>6802</v>
      </c>
      <c r="F29" s="70" t="s">
        <v>6481</v>
      </c>
      <c r="G29" s="70" t="s">
        <v>1208</v>
      </c>
      <c r="H29" s="70" t="s">
        <v>6804</v>
      </c>
      <c r="I29" s="70" t="s">
        <v>6800</v>
      </c>
      <c r="J29" s="70" t="s">
        <v>6806</v>
      </c>
      <c r="K29" s="70" t="s">
        <v>454</v>
      </c>
      <c r="L29" s="70" t="s">
        <v>6805</v>
      </c>
      <c r="M29" s="70" t="s">
        <v>11949</v>
      </c>
      <c r="N29" s="73" t="s">
        <v>10799</v>
      </c>
      <c r="O29" s="73">
        <v>0.1245</v>
      </c>
      <c r="P29" t="str">
        <f>VLOOKUP(K29,'Sheet1 (2)'!A:B,2,0)</f>
        <v>材料科学与工程学院</v>
      </c>
    </row>
    <row r="30" spans="1:16">
      <c r="A30" s="70" t="s">
        <v>14</v>
      </c>
      <c r="B30" s="73" t="s">
        <v>10787</v>
      </c>
      <c r="C30" s="70" t="s">
        <v>21</v>
      </c>
      <c r="D30" s="70" t="s">
        <v>6797</v>
      </c>
      <c r="E30" s="70" t="s">
        <v>6796</v>
      </c>
      <c r="F30" s="70" t="s">
        <v>2856</v>
      </c>
      <c r="G30" s="70" t="s">
        <v>1409</v>
      </c>
      <c r="H30" s="70" t="s">
        <v>6798</v>
      </c>
      <c r="I30" s="70" t="s">
        <v>6800</v>
      </c>
      <c r="J30" s="70" t="s">
        <v>6801</v>
      </c>
      <c r="K30" s="70" t="s">
        <v>454</v>
      </c>
      <c r="L30" s="70" t="s">
        <v>6799</v>
      </c>
      <c r="M30" s="70" t="s">
        <v>11949</v>
      </c>
      <c r="N30" s="73" t="s">
        <v>10799</v>
      </c>
      <c r="O30" s="73">
        <v>0.1245</v>
      </c>
      <c r="P30" t="str">
        <f>VLOOKUP(K30,'Sheet1 (2)'!A:B,2,0)</f>
        <v>材料科学与工程学院</v>
      </c>
    </row>
    <row r="31" spans="1:16">
      <c r="A31" s="70" t="s">
        <v>14</v>
      </c>
      <c r="B31" s="73" t="s">
        <v>10787</v>
      </c>
      <c r="C31" s="70" t="s">
        <v>21</v>
      </c>
      <c r="D31" s="70" t="s">
        <v>10524</v>
      </c>
      <c r="E31" s="70" t="s">
        <v>10523</v>
      </c>
      <c r="F31" s="70" t="s">
        <v>10525</v>
      </c>
      <c r="G31" s="70" t="s">
        <v>91</v>
      </c>
      <c r="H31" s="70" t="s">
        <v>10526</v>
      </c>
      <c r="I31" s="70" t="s">
        <v>10528</v>
      </c>
      <c r="J31" s="70" t="s">
        <v>10529</v>
      </c>
      <c r="K31" s="70" t="s">
        <v>7365</v>
      </c>
      <c r="L31" s="70" t="s">
        <v>10527</v>
      </c>
      <c r="M31" s="70" t="s">
        <v>11949</v>
      </c>
      <c r="N31" s="73" t="s">
        <v>10799</v>
      </c>
      <c r="O31" s="73">
        <v>0.1245</v>
      </c>
      <c r="P31" t="str">
        <f>VLOOKUP(K31,'Sheet1 (2)'!A:B,2,0)</f>
        <v>材料科学与工程学院</v>
      </c>
    </row>
    <row r="32" spans="1:16">
      <c r="A32" s="70" t="s">
        <v>14</v>
      </c>
      <c r="B32" s="73" t="s">
        <v>10787</v>
      </c>
      <c r="C32" s="70" t="s">
        <v>21</v>
      </c>
      <c r="D32" s="70" t="s">
        <v>7368</v>
      </c>
      <c r="E32" s="70" t="s">
        <v>7367</v>
      </c>
      <c r="F32" s="70" t="s">
        <v>2287</v>
      </c>
      <c r="G32" s="70" t="s">
        <v>42</v>
      </c>
      <c r="H32" s="70" t="s">
        <v>7369</v>
      </c>
      <c r="I32" s="70" t="s">
        <v>7364</v>
      </c>
      <c r="J32" s="70" t="s">
        <v>7371</v>
      </c>
      <c r="K32" s="70" t="s">
        <v>7365</v>
      </c>
      <c r="L32" s="70" t="s">
        <v>7370</v>
      </c>
      <c r="M32" s="70" t="s">
        <v>11949</v>
      </c>
      <c r="N32" s="73" t="s">
        <v>10799</v>
      </c>
      <c r="O32" s="73">
        <v>0.1245</v>
      </c>
      <c r="P32" t="str">
        <f>VLOOKUP(K32,'Sheet1 (2)'!A:B,2,0)</f>
        <v>材料科学与工程学院</v>
      </c>
    </row>
    <row r="33" spans="1:16">
      <c r="A33" s="70" t="s">
        <v>14</v>
      </c>
      <c r="B33" s="73" t="s">
        <v>10787</v>
      </c>
      <c r="C33" s="70" t="s">
        <v>21</v>
      </c>
      <c r="D33" s="70" t="s">
        <v>7361</v>
      </c>
      <c r="E33" s="70" t="s">
        <v>7360</v>
      </c>
      <c r="F33" s="70" t="s">
        <v>2287</v>
      </c>
      <c r="G33" s="70" t="s">
        <v>545</v>
      </c>
      <c r="H33" s="70" t="s">
        <v>7362</v>
      </c>
      <c r="I33" s="70" t="s">
        <v>7364</v>
      </c>
      <c r="J33" s="70" t="s">
        <v>7366</v>
      </c>
      <c r="K33" s="70" t="s">
        <v>7365</v>
      </c>
      <c r="L33" s="70" t="s">
        <v>7363</v>
      </c>
      <c r="M33" s="70" t="s">
        <v>11949</v>
      </c>
      <c r="N33" s="73" t="s">
        <v>10799</v>
      </c>
      <c r="O33" s="73">
        <v>0.1245</v>
      </c>
      <c r="P33" t="str">
        <f>VLOOKUP(K33,'Sheet1 (2)'!A:B,2,0)</f>
        <v>材料科学与工程学院</v>
      </c>
    </row>
    <row r="34" spans="1:16">
      <c r="A34" s="70" t="s">
        <v>14</v>
      </c>
      <c r="B34" s="73" t="s">
        <v>10787</v>
      </c>
      <c r="C34" s="70" t="s">
        <v>21</v>
      </c>
      <c r="D34" s="70" t="s">
        <v>7373</v>
      </c>
      <c r="E34" s="70" t="s">
        <v>7372</v>
      </c>
      <c r="F34" s="70" t="s">
        <v>2287</v>
      </c>
      <c r="G34" s="70" t="s">
        <v>1208</v>
      </c>
      <c r="H34" s="70" t="s">
        <v>7374</v>
      </c>
      <c r="I34" s="70" t="s">
        <v>7364</v>
      </c>
      <c r="J34" s="70" t="s">
        <v>7376</v>
      </c>
      <c r="K34" s="70" t="s">
        <v>7365</v>
      </c>
      <c r="L34" s="70" t="s">
        <v>7375</v>
      </c>
      <c r="M34" s="70" t="s">
        <v>11949</v>
      </c>
      <c r="N34" s="73" t="s">
        <v>10799</v>
      </c>
      <c r="O34" s="73">
        <v>0.1245</v>
      </c>
      <c r="P34" t="str">
        <f>VLOOKUP(K34,'Sheet1 (2)'!A:B,2,0)</f>
        <v>材料科学与工程学院</v>
      </c>
    </row>
    <row r="35" spans="1:16">
      <c r="A35" s="70" t="s">
        <v>14</v>
      </c>
      <c r="B35" s="73" t="s">
        <v>10787</v>
      </c>
      <c r="C35" s="70" t="s">
        <v>21</v>
      </c>
      <c r="D35" s="70" t="s">
        <v>1813</v>
      </c>
      <c r="E35" s="70" t="s">
        <v>1812</v>
      </c>
      <c r="F35" s="70" t="s">
        <v>1814</v>
      </c>
      <c r="G35" s="70" t="s">
        <v>42</v>
      </c>
      <c r="H35" s="70" t="s">
        <v>1815</v>
      </c>
      <c r="I35" s="70" t="s">
        <v>1817</v>
      </c>
      <c r="J35" s="70" t="s">
        <v>1819</v>
      </c>
      <c r="K35" s="70" t="s">
        <v>1818</v>
      </c>
      <c r="L35" s="70" t="s">
        <v>1816</v>
      </c>
      <c r="M35" s="70" t="s">
        <v>11949</v>
      </c>
      <c r="N35" s="73" t="s">
        <v>10799</v>
      </c>
      <c r="O35" s="73">
        <v>0.1245</v>
      </c>
      <c r="P35" t="str">
        <f>VLOOKUP(K35,'Sheet1 (2)'!A:B,2,0)</f>
        <v>材料科学与工程学院</v>
      </c>
    </row>
    <row r="36" spans="1:16">
      <c r="A36" s="70" t="s">
        <v>14</v>
      </c>
      <c r="B36" s="73" t="s">
        <v>10787</v>
      </c>
      <c r="C36" s="70" t="s">
        <v>21</v>
      </c>
      <c r="D36" s="70" t="s">
        <v>7306</v>
      </c>
      <c r="E36" s="70" t="s">
        <v>7305</v>
      </c>
      <c r="F36" s="70" t="s">
        <v>1740</v>
      </c>
      <c r="G36" s="70" t="s">
        <v>351</v>
      </c>
      <c r="H36" s="70" t="s">
        <v>7307</v>
      </c>
      <c r="I36" s="70" t="s">
        <v>7309</v>
      </c>
      <c r="J36" s="70" t="s">
        <v>7310</v>
      </c>
      <c r="K36" s="70" t="s">
        <v>1818</v>
      </c>
      <c r="L36" s="70" t="s">
        <v>7308</v>
      </c>
      <c r="M36" s="70" t="s">
        <v>11949</v>
      </c>
      <c r="N36" s="73" t="s">
        <v>10799</v>
      </c>
      <c r="O36" s="73">
        <v>0.1245</v>
      </c>
      <c r="P36" t="str">
        <f>VLOOKUP(K36,'Sheet1 (2)'!A:B,2,0)</f>
        <v>材料科学与工程学院</v>
      </c>
    </row>
    <row r="37" spans="1:16">
      <c r="A37" s="70" t="s">
        <v>14</v>
      </c>
      <c r="B37" s="73" t="s">
        <v>10787</v>
      </c>
      <c r="C37" s="70" t="s">
        <v>21</v>
      </c>
      <c r="D37" s="70" t="s">
        <v>6937</v>
      </c>
      <c r="E37" s="70" t="s">
        <v>6936</v>
      </c>
      <c r="F37" s="70" t="s">
        <v>2629</v>
      </c>
      <c r="G37" s="70" t="s">
        <v>91</v>
      </c>
      <c r="H37" s="70" t="s">
        <v>6938</v>
      </c>
      <c r="I37" s="70" t="s">
        <v>6940</v>
      </c>
      <c r="J37" s="70" t="s">
        <v>6941</v>
      </c>
      <c r="K37" s="70" t="s">
        <v>447</v>
      </c>
      <c r="L37" s="70" t="s">
        <v>6939</v>
      </c>
      <c r="M37" s="70" t="s">
        <v>11949</v>
      </c>
      <c r="N37" s="73" t="s">
        <v>10799</v>
      </c>
      <c r="O37" s="73">
        <v>0.1245</v>
      </c>
      <c r="P37" t="str">
        <f>VLOOKUP(K37,'Sheet1 (2)'!A:B,2,0)</f>
        <v>材料科学与工程学院</v>
      </c>
    </row>
    <row r="38" spans="1:16">
      <c r="A38" s="70" t="s">
        <v>14</v>
      </c>
      <c r="B38" s="73" t="s">
        <v>10787</v>
      </c>
      <c r="C38" s="70" t="s">
        <v>21</v>
      </c>
      <c r="D38" s="70" t="s">
        <v>7100</v>
      </c>
      <c r="E38" s="70" t="s">
        <v>7099</v>
      </c>
      <c r="F38" s="70" t="s">
        <v>128</v>
      </c>
      <c r="G38" s="70" t="s">
        <v>877</v>
      </c>
      <c r="H38" s="70" t="s">
        <v>7101</v>
      </c>
      <c r="I38" s="70" t="s">
        <v>7097</v>
      </c>
      <c r="J38" s="70" t="s">
        <v>7098</v>
      </c>
      <c r="K38" s="70" t="s">
        <v>447</v>
      </c>
      <c r="L38" s="70" t="s">
        <v>7102</v>
      </c>
      <c r="M38" s="70" t="s">
        <v>11949</v>
      </c>
      <c r="N38" s="73" t="s">
        <v>10799</v>
      </c>
      <c r="O38" s="73">
        <v>0.1245</v>
      </c>
      <c r="P38" t="str">
        <f>VLOOKUP(K38,'Sheet1 (2)'!A:B,2,0)</f>
        <v>材料科学与工程学院</v>
      </c>
    </row>
    <row r="39" spans="1:16">
      <c r="A39" s="70" t="s">
        <v>14</v>
      </c>
      <c r="B39" s="73" t="s">
        <v>10787</v>
      </c>
      <c r="C39" s="70" t="s">
        <v>21</v>
      </c>
      <c r="D39" s="70" t="s">
        <v>6909</v>
      </c>
      <c r="E39" s="70" t="s">
        <v>6908</v>
      </c>
      <c r="F39" s="70" t="s">
        <v>271</v>
      </c>
      <c r="G39" s="70" t="s">
        <v>91</v>
      </c>
      <c r="H39" s="70" t="s">
        <v>6910</v>
      </c>
      <c r="I39" s="70" t="s">
        <v>6902</v>
      </c>
      <c r="J39" s="70" t="s">
        <v>6903</v>
      </c>
      <c r="K39" s="70" t="s">
        <v>447</v>
      </c>
      <c r="L39" s="70" t="s">
        <v>6911</v>
      </c>
      <c r="M39" s="70" t="s">
        <v>11949</v>
      </c>
      <c r="N39" s="73" t="s">
        <v>10799</v>
      </c>
      <c r="O39" s="73">
        <v>0.1245</v>
      </c>
      <c r="P39" t="str">
        <f>VLOOKUP(K39,'Sheet1 (2)'!A:B,2,0)</f>
        <v>材料科学与工程学院</v>
      </c>
    </row>
    <row r="40" spans="1:16">
      <c r="A40" s="70" t="s">
        <v>14</v>
      </c>
      <c r="B40" s="73" t="s">
        <v>10787</v>
      </c>
      <c r="C40" s="70" t="s">
        <v>21</v>
      </c>
      <c r="D40" s="70" t="s">
        <v>441</v>
      </c>
      <c r="E40" s="70" t="s">
        <v>11951</v>
      </c>
      <c r="F40" s="70" t="s">
        <v>442</v>
      </c>
      <c r="G40" s="70" t="s">
        <v>443</v>
      </c>
      <c r="H40" s="70" t="s">
        <v>444</v>
      </c>
      <c r="I40" s="70" t="s">
        <v>446</v>
      </c>
      <c r="J40" s="70" t="s">
        <v>448</v>
      </c>
      <c r="K40" s="70" t="s">
        <v>447</v>
      </c>
      <c r="L40" s="70" t="s">
        <v>445</v>
      </c>
      <c r="M40" s="70" t="s">
        <v>11949</v>
      </c>
      <c r="N40" s="73" t="s">
        <v>10799</v>
      </c>
      <c r="O40" s="73">
        <v>0.1245</v>
      </c>
      <c r="P40" t="str">
        <f>VLOOKUP(K40,'Sheet1 (2)'!A:B,2,0)</f>
        <v>材料科学与工程学院</v>
      </c>
    </row>
    <row r="41" spans="1:16">
      <c r="A41" s="70" t="s">
        <v>14</v>
      </c>
      <c r="B41" s="73" t="s">
        <v>10787</v>
      </c>
      <c r="C41" s="70" t="s">
        <v>21</v>
      </c>
      <c r="D41" s="70" t="s">
        <v>7035</v>
      </c>
      <c r="E41" s="70" t="s">
        <v>7034</v>
      </c>
      <c r="F41" s="70" t="s">
        <v>2170</v>
      </c>
      <c r="G41" s="70" t="s">
        <v>91</v>
      </c>
      <c r="H41" s="70" t="s">
        <v>7036</v>
      </c>
      <c r="I41" s="70" t="s">
        <v>6902</v>
      </c>
      <c r="J41" s="70" t="s">
        <v>6903</v>
      </c>
      <c r="K41" s="70" t="s">
        <v>447</v>
      </c>
      <c r="L41" s="70" t="s">
        <v>7037</v>
      </c>
      <c r="M41" s="70" t="s">
        <v>11949</v>
      </c>
      <c r="N41" s="73" t="s">
        <v>10799</v>
      </c>
      <c r="O41" s="73">
        <v>0.1245</v>
      </c>
      <c r="P41" t="str">
        <f>VLOOKUP(K41,'Sheet1 (2)'!A:B,2,0)</f>
        <v>材料科学与工程学院</v>
      </c>
    </row>
    <row r="42" spans="1:16">
      <c r="A42" s="70" t="s">
        <v>14</v>
      </c>
      <c r="B42" s="73" t="s">
        <v>10787</v>
      </c>
      <c r="C42" s="70" t="s">
        <v>21</v>
      </c>
      <c r="D42" s="70" t="s">
        <v>7007</v>
      </c>
      <c r="E42" s="70" t="s">
        <v>7006</v>
      </c>
      <c r="F42" s="70" t="s">
        <v>6997</v>
      </c>
      <c r="G42" s="70" t="s">
        <v>16</v>
      </c>
      <c r="H42" s="70" t="s">
        <v>7008</v>
      </c>
      <c r="I42" s="70" t="s">
        <v>6891</v>
      </c>
      <c r="J42" s="70" t="s">
        <v>6892</v>
      </c>
      <c r="K42" s="70" t="s">
        <v>447</v>
      </c>
      <c r="L42" s="70" t="s">
        <v>7009</v>
      </c>
      <c r="M42" s="70" t="s">
        <v>11949</v>
      </c>
      <c r="N42" s="73" t="s">
        <v>10799</v>
      </c>
      <c r="O42" s="73">
        <v>0.1245</v>
      </c>
      <c r="P42" t="str">
        <f>VLOOKUP(K42,'Sheet1 (2)'!A:B,2,0)</f>
        <v>材料科学与工程学院</v>
      </c>
    </row>
    <row r="43" spans="1:16">
      <c r="A43" s="70" t="s">
        <v>14</v>
      </c>
      <c r="B43" s="73" t="s">
        <v>10787</v>
      </c>
      <c r="C43" s="70" t="s">
        <v>21</v>
      </c>
      <c r="D43" s="70" t="s">
        <v>6888</v>
      </c>
      <c r="E43" s="70" t="s">
        <v>6887</v>
      </c>
      <c r="F43" s="70" t="s">
        <v>2912</v>
      </c>
      <c r="G43" s="70" t="s">
        <v>243</v>
      </c>
      <c r="H43" s="70" t="s">
        <v>6889</v>
      </c>
      <c r="I43" s="70" t="s">
        <v>6891</v>
      </c>
      <c r="J43" s="70" t="s">
        <v>6892</v>
      </c>
      <c r="K43" s="70" t="s">
        <v>447</v>
      </c>
      <c r="L43" s="70" t="s">
        <v>6890</v>
      </c>
      <c r="M43" s="70" t="s">
        <v>11949</v>
      </c>
      <c r="N43" s="73" t="s">
        <v>10799</v>
      </c>
      <c r="O43" s="73">
        <v>0.1245</v>
      </c>
      <c r="P43" t="str">
        <f>VLOOKUP(K43,'Sheet1 (2)'!A:B,2,0)</f>
        <v>材料科学与工程学院</v>
      </c>
    </row>
    <row r="44" spans="1:16">
      <c r="A44" s="70" t="s">
        <v>14</v>
      </c>
      <c r="B44" s="73" t="s">
        <v>10787</v>
      </c>
      <c r="C44" s="70" t="s">
        <v>21</v>
      </c>
      <c r="D44" s="70" t="s">
        <v>7054</v>
      </c>
      <c r="E44" s="70" t="s">
        <v>7053</v>
      </c>
      <c r="F44" s="70" t="s">
        <v>112</v>
      </c>
      <c r="G44" s="70" t="s">
        <v>59</v>
      </c>
      <c r="H44" s="70" t="s">
        <v>7055</v>
      </c>
      <c r="I44" s="70" t="s">
        <v>7057</v>
      </c>
      <c r="J44" s="70" t="s">
        <v>7058</v>
      </c>
      <c r="K44" s="70" t="s">
        <v>447</v>
      </c>
      <c r="L44" s="70" t="s">
        <v>7056</v>
      </c>
      <c r="M44" s="70" t="s">
        <v>11949</v>
      </c>
      <c r="N44" s="73" t="s">
        <v>10799</v>
      </c>
      <c r="O44" s="73">
        <v>0.1245</v>
      </c>
      <c r="P44" t="str">
        <f>VLOOKUP(K44,'Sheet1 (2)'!A:B,2,0)</f>
        <v>材料科学与工程学院</v>
      </c>
    </row>
    <row r="45" spans="1:16">
      <c r="A45" s="70" t="s">
        <v>14</v>
      </c>
      <c r="B45" s="73" t="s">
        <v>10787</v>
      </c>
      <c r="C45" s="70" t="s">
        <v>21</v>
      </c>
      <c r="D45" s="70" t="s">
        <v>6996</v>
      </c>
      <c r="E45" s="70" t="s">
        <v>6995</v>
      </c>
      <c r="F45" s="70" t="s">
        <v>6997</v>
      </c>
      <c r="G45" s="70" t="s">
        <v>27</v>
      </c>
      <c r="H45" s="70" t="s">
        <v>6998</v>
      </c>
      <c r="I45" s="70" t="s">
        <v>6891</v>
      </c>
      <c r="J45" s="70" t="s">
        <v>7000</v>
      </c>
      <c r="K45" s="70" t="s">
        <v>447</v>
      </c>
      <c r="L45" s="70" t="s">
        <v>6999</v>
      </c>
      <c r="M45" s="70" t="s">
        <v>11949</v>
      </c>
      <c r="N45" s="73" t="s">
        <v>10799</v>
      </c>
      <c r="O45" s="73">
        <v>0.1245</v>
      </c>
      <c r="P45" t="str">
        <f>VLOOKUP(K45,'Sheet1 (2)'!A:B,2,0)</f>
        <v>材料科学与工程学院</v>
      </c>
    </row>
    <row r="46" spans="1:16">
      <c r="A46" s="70" t="s">
        <v>14</v>
      </c>
      <c r="B46" s="73" t="s">
        <v>10787</v>
      </c>
      <c r="C46" s="70" t="s">
        <v>21</v>
      </c>
      <c r="D46" s="70" t="s">
        <v>7002</v>
      </c>
      <c r="E46" s="70" t="s">
        <v>7001</v>
      </c>
      <c r="F46" s="70" t="s">
        <v>6997</v>
      </c>
      <c r="G46" s="70" t="s">
        <v>27</v>
      </c>
      <c r="H46" s="70" t="s">
        <v>7003</v>
      </c>
      <c r="I46" s="70" t="s">
        <v>6891</v>
      </c>
      <c r="J46" s="70" t="s">
        <v>7005</v>
      </c>
      <c r="K46" s="70" t="s">
        <v>447</v>
      </c>
      <c r="L46" s="70" t="s">
        <v>7004</v>
      </c>
      <c r="M46" s="70" t="s">
        <v>11949</v>
      </c>
      <c r="N46" s="73" t="s">
        <v>10799</v>
      </c>
      <c r="O46" s="73">
        <v>0.1245</v>
      </c>
      <c r="P46" t="str">
        <f>VLOOKUP(K46,'Sheet1 (2)'!A:B,2,0)</f>
        <v>材料科学与工程学院</v>
      </c>
    </row>
    <row r="47" spans="1:16">
      <c r="A47" s="70" t="s">
        <v>14</v>
      </c>
      <c r="B47" s="73" t="s">
        <v>10787</v>
      </c>
      <c r="C47" s="70" t="s">
        <v>21</v>
      </c>
      <c r="D47" s="70" t="s">
        <v>6920</v>
      </c>
      <c r="E47" s="70" t="s">
        <v>6919</v>
      </c>
      <c r="F47" s="70" t="s">
        <v>1881</v>
      </c>
      <c r="G47" s="70" t="s">
        <v>27</v>
      </c>
      <c r="H47" s="70" t="s">
        <v>6921</v>
      </c>
      <c r="I47" s="70" t="s">
        <v>446</v>
      </c>
      <c r="J47" s="70" t="s">
        <v>6923</v>
      </c>
      <c r="K47" s="70" t="s">
        <v>447</v>
      </c>
      <c r="L47" s="70" t="s">
        <v>6922</v>
      </c>
      <c r="M47" s="70" t="s">
        <v>11949</v>
      </c>
      <c r="N47" s="73" t="s">
        <v>10799</v>
      </c>
      <c r="O47" s="73">
        <v>0.1245</v>
      </c>
      <c r="P47" t="str">
        <f>VLOOKUP(K47,'Sheet1 (2)'!A:B,2,0)</f>
        <v>材料科学与工程学院</v>
      </c>
    </row>
    <row r="48" spans="1:16">
      <c r="A48" s="70" t="s">
        <v>14</v>
      </c>
      <c r="B48" s="73" t="s">
        <v>10787</v>
      </c>
      <c r="C48" s="70" t="s">
        <v>21</v>
      </c>
      <c r="D48" s="70" t="s">
        <v>6949</v>
      </c>
      <c r="E48" s="70" t="s">
        <v>6948</v>
      </c>
      <c r="F48" s="70" t="s">
        <v>1980</v>
      </c>
      <c r="G48" s="70" t="s">
        <v>243</v>
      </c>
      <c r="H48" s="70" t="s">
        <v>6950</v>
      </c>
      <c r="I48" s="70" t="s">
        <v>6952</v>
      </c>
      <c r="J48" s="70" t="s">
        <v>6953</v>
      </c>
      <c r="K48" s="70" t="s">
        <v>447</v>
      </c>
      <c r="L48" s="70" t="s">
        <v>6951</v>
      </c>
      <c r="M48" s="70" t="s">
        <v>11949</v>
      </c>
      <c r="N48" s="73" t="s">
        <v>10799</v>
      </c>
      <c r="O48" s="73">
        <v>0.1245</v>
      </c>
      <c r="P48" t="str">
        <f>VLOOKUP(K48,'Sheet1 (2)'!A:B,2,0)</f>
        <v>材料科学与工程学院</v>
      </c>
    </row>
    <row r="49" spans="1:16">
      <c r="A49" s="70" t="s">
        <v>14</v>
      </c>
      <c r="B49" s="73" t="s">
        <v>10787</v>
      </c>
      <c r="C49" s="70" t="s">
        <v>21</v>
      </c>
      <c r="D49" s="70" t="s">
        <v>7104</v>
      </c>
      <c r="E49" s="70" t="s">
        <v>7103</v>
      </c>
      <c r="F49" s="70" t="s">
        <v>7105</v>
      </c>
      <c r="G49" s="70" t="s">
        <v>162</v>
      </c>
      <c r="H49" s="70" t="s">
        <v>7106</v>
      </c>
      <c r="I49" s="70" t="s">
        <v>7097</v>
      </c>
      <c r="J49" s="70" t="s">
        <v>7108</v>
      </c>
      <c r="K49" s="70" t="s">
        <v>447</v>
      </c>
      <c r="L49" s="70" t="s">
        <v>7107</v>
      </c>
      <c r="M49" s="70" t="s">
        <v>11949</v>
      </c>
      <c r="N49" s="73" t="s">
        <v>10799</v>
      </c>
      <c r="O49" s="73">
        <v>0.1245</v>
      </c>
      <c r="P49" t="str">
        <f>VLOOKUP(K49,'Sheet1 (2)'!A:B,2,0)</f>
        <v>材料科学与工程学院</v>
      </c>
    </row>
    <row r="50" spans="1:16">
      <c r="A50" s="70" t="s">
        <v>14</v>
      </c>
      <c r="B50" s="73" t="s">
        <v>10787</v>
      </c>
      <c r="C50" s="70" t="s">
        <v>21</v>
      </c>
      <c r="D50" s="70" t="s">
        <v>7094</v>
      </c>
      <c r="E50" s="70" t="s">
        <v>7093</v>
      </c>
      <c r="F50" s="70" t="s">
        <v>128</v>
      </c>
      <c r="G50" s="70" t="s">
        <v>148</v>
      </c>
      <c r="H50" s="70" t="s">
        <v>7095</v>
      </c>
      <c r="I50" s="70" t="s">
        <v>7097</v>
      </c>
      <c r="J50" s="70" t="s">
        <v>7098</v>
      </c>
      <c r="K50" s="70" t="s">
        <v>447</v>
      </c>
      <c r="L50" s="70" t="s">
        <v>7096</v>
      </c>
      <c r="M50" s="70" t="s">
        <v>11949</v>
      </c>
      <c r="N50" s="73" t="s">
        <v>10799</v>
      </c>
      <c r="O50" s="73">
        <v>0.1245</v>
      </c>
      <c r="P50" t="str">
        <f>VLOOKUP(K50,'Sheet1 (2)'!A:B,2,0)</f>
        <v>材料科学与工程学院</v>
      </c>
    </row>
    <row r="51" spans="1:16">
      <c r="A51" s="70" t="s">
        <v>14</v>
      </c>
      <c r="B51" s="73" t="s">
        <v>10787</v>
      </c>
      <c r="C51" s="70" t="s">
        <v>21</v>
      </c>
      <c r="D51" s="70" t="s">
        <v>7044</v>
      </c>
      <c r="E51" s="70" t="s">
        <v>7043</v>
      </c>
      <c r="F51" s="70" t="s">
        <v>4459</v>
      </c>
      <c r="G51" s="70" t="s">
        <v>602</v>
      </c>
      <c r="H51" s="70" t="s">
        <v>7045</v>
      </c>
      <c r="I51" s="70" t="s">
        <v>6962</v>
      </c>
      <c r="J51" s="70" t="s">
        <v>7047</v>
      </c>
      <c r="K51" s="70" t="s">
        <v>447</v>
      </c>
      <c r="L51" s="70" t="s">
        <v>7046</v>
      </c>
      <c r="M51" s="70" t="s">
        <v>11949</v>
      </c>
      <c r="N51" s="73" t="s">
        <v>10799</v>
      </c>
      <c r="O51" s="73">
        <v>0.1245</v>
      </c>
      <c r="P51" t="str">
        <f>VLOOKUP(K51,'Sheet1 (2)'!A:B,2,0)</f>
        <v>材料科学与工程学院</v>
      </c>
    </row>
    <row r="52" spans="1:16">
      <c r="A52" s="70" t="s">
        <v>14</v>
      </c>
      <c r="B52" s="73" t="s">
        <v>10787</v>
      </c>
      <c r="C52" s="70" t="s">
        <v>21</v>
      </c>
      <c r="D52" s="70" t="s">
        <v>6974</v>
      </c>
      <c r="E52" s="70" t="s">
        <v>6973</v>
      </c>
      <c r="F52" s="70" t="s">
        <v>2688</v>
      </c>
      <c r="G52" s="70" t="s">
        <v>1182</v>
      </c>
      <c r="H52" s="70" t="s">
        <v>6975</v>
      </c>
      <c r="I52" s="70" t="s">
        <v>6962</v>
      </c>
      <c r="J52" s="70" t="s">
        <v>6977</v>
      </c>
      <c r="K52" s="70" t="s">
        <v>447</v>
      </c>
      <c r="L52" s="70" t="s">
        <v>6976</v>
      </c>
      <c r="M52" s="70" t="s">
        <v>11949</v>
      </c>
      <c r="N52" s="73" t="s">
        <v>10799</v>
      </c>
      <c r="O52" s="73">
        <v>0.1245</v>
      </c>
      <c r="P52" t="str">
        <f>VLOOKUP(K52,'Sheet1 (2)'!A:B,2,0)</f>
        <v>材料科学与工程学院</v>
      </c>
    </row>
    <row r="53" spans="1:16">
      <c r="A53" s="70" t="s">
        <v>14</v>
      </c>
      <c r="B53" s="73" t="s">
        <v>10787</v>
      </c>
      <c r="C53" s="70" t="s">
        <v>21</v>
      </c>
      <c r="D53" s="70" t="s">
        <v>6959</v>
      </c>
      <c r="E53" s="70" t="s">
        <v>6958</v>
      </c>
      <c r="F53" s="70" t="s">
        <v>1207</v>
      </c>
      <c r="G53" s="70" t="s">
        <v>91</v>
      </c>
      <c r="H53" s="70" t="s">
        <v>6960</v>
      </c>
      <c r="I53" s="70" t="s">
        <v>6962</v>
      </c>
      <c r="J53" s="70" t="s">
        <v>6963</v>
      </c>
      <c r="K53" s="70" t="s">
        <v>447</v>
      </c>
      <c r="L53" s="70" t="s">
        <v>6961</v>
      </c>
      <c r="M53" s="70" t="s">
        <v>11949</v>
      </c>
      <c r="N53" s="73" t="s">
        <v>10799</v>
      </c>
      <c r="O53" s="73">
        <v>0.1245</v>
      </c>
      <c r="P53" t="str">
        <f>VLOOKUP(K53,'Sheet1 (2)'!A:B,2,0)</f>
        <v>材料科学与工程学院</v>
      </c>
    </row>
    <row r="54" spans="1:16">
      <c r="A54" s="70" t="s">
        <v>14</v>
      </c>
      <c r="B54" s="73" t="s">
        <v>10787</v>
      </c>
      <c r="C54" s="70" t="s">
        <v>21</v>
      </c>
      <c r="D54" s="70" t="s">
        <v>6965</v>
      </c>
      <c r="E54" s="70" t="s">
        <v>6964</v>
      </c>
      <c r="F54" s="70" t="s">
        <v>1679</v>
      </c>
      <c r="G54" s="70" t="s">
        <v>253</v>
      </c>
      <c r="H54" s="70" t="s">
        <v>6966</v>
      </c>
      <c r="I54" s="70" t="s">
        <v>6928</v>
      </c>
      <c r="J54" s="70" t="s">
        <v>6968</v>
      </c>
      <c r="K54" s="70" t="s">
        <v>447</v>
      </c>
      <c r="L54" s="70" t="s">
        <v>6967</v>
      </c>
      <c r="M54" s="70" t="s">
        <v>11949</v>
      </c>
      <c r="N54" s="73" t="s">
        <v>10799</v>
      </c>
      <c r="O54" s="73">
        <v>0.1245</v>
      </c>
      <c r="P54" t="str">
        <f>VLOOKUP(K54,'Sheet1 (2)'!A:B,2,0)</f>
        <v>材料科学与工程学院</v>
      </c>
    </row>
    <row r="55" spans="1:16">
      <c r="A55" s="70" t="s">
        <v>14</v>
      </c>
      <c r="B55" s="73" t="s">
        <v>10787</v>
      </c>
      <c r="C55" s="70" t="s">
        <v>21</v>
      </c>
      <c r="D55" s="70" t="s">
        <v>6899</v>
      </c>
      <c r="E55" s="70" t="s">
        <v>6898</v>
      </c>
      <c r="F55" s="70" t="s">
        <v>271</v>
      </c>
      <c r="G55" s="70" t="s">
        <v>148</v>
      </c>
      <c r="H55" s="70" t="s">
        <v>6900</v>
      </c>
      <c r="I55" s="70" t="s">
        <v>6902</v>
      </c>
      <c r="J55" s="70" t="s">
        <v>6903</v>
      </c>
      <c r="K55" s="70" t="s">
        <v>447</v>
      </c>
      <c r="L55" s="70" t="s">
        <v>6901</v>
      </c>
      <c r="M55" s="70" t="s">
        <v>11949</v>
      </c>
      <c r="N55" s="73" t="s">
        <v>10799</v>
      </c>
      <c r="O55" s="73">
        <v>0.1245</v>
      </c>
      <c r="P55" t="str">
        <f>VLOOKUP(K55,'Sheet1 (2)'!A:B,2,0)</f>
        <v>材料科学与工程学院</v>
      </c>
    </row>
    <row r="56" spans="1:16">
      <c r="A56" s="70" t="s">
        <v>14</v>
      </c>
      <c r="B56" s="73" t="s">
        <v>10787</v>
      </c>
      <c r="C56" s="70" t="s">
        <v>21</v>
      </c>
      <c r="D56" s="70" t="s">
        <v>7049</v>
      </c>
      <c r="E56" s="70" t="s">
        <v>7048</v>
      </c>
      <c r="F56" s="70" t="s">
        <v>4825</v>
      </c>
      <c r="G56" s="70" t="s">
        <v>213</v>
      </c>
      <c r="H56" s="70" t="s">
        <v>7050</v>
      </c>
      <c r="I56" s="70" t="s">
        <v>6934</v>
      </c>
      <c r="J56" s="70" t="s">
        <v>7052</v>
      </c>
      <c r="K56" s="70" t="s">
        <v>447</v>
      </c>
      <c r="L56" s="70" t="s">
        <v>7051</v>
      </c>
      <c r="M56" s="70" t="s">
        <v>11949</v>
      </c>
      <c r="N56" s="73" t="s">
        <v>10799</v>
      </c>
      <c r="O56" s="73">
        <v>0.1245</v>
      </c>
      <c r="P56" t="str">
        <f>VLOOKUP(K56,'Sheet1 (2)'!A:B,2,0)</f>
        <v>材料科学与工程学院</v>
      </c>
    </row>
    <row r="57" spans="1:16">
      <c r="A57" s="70" t="s">
        <v>14</v>
      </c>
      <c r="B57" s="73" t="s">
        <v>10787</v>
      </c>
      <c r="C57" s="70" t="s">
        <v>21</v>
      </c>
      <c r="D57" s="70" t="s">
        <v>6925</v>
      </c>
      <c r="E57" s="70" t="s">
        <v>6924</v>
      </c>
      <c r="F57" s="70" t="s">
        <v>1382</v>
      </c>
      <c r="G57" s="70" t="s">
        <v>213</v>
      </c>
      <c r="H57" s="70" t="s">
        <v>6926</v>
      </c>
      <c r="I57" s="70" t="s">
        <v>6928</v>
      </c>
      <c r="J57" s="70" t="s">
        <v>6929</v>
      </c>
      <c r="K57" s="70" t="s">
        <v>447</v>
      </c>
      <c r="L57" s="70" t="s">
        <v>6927</v>
      </c>
      <c r="M57" s="70" t="s">
        <v>11949</v>
      </c>
      <c r="N57" s="73" t="s">
        <v>10799</v>
      </c>
      <c r="O57" s="73">
        <v>0.1245</v>
      </c>
      <c r="P57" t="str">
        <f>VLOOKUP(K57,'Sheet1 (2)'!A:B,2,0)</f>
        <v>材料科学与工程学院</v>
      </c>
    </row>
    <row r="58" spans="1:16">
      <c r="A58" s="70" t="s">
        <v>14</v>
      </c>
      <c r="B58" s="73" t="s">
        <v>10787</v>
      </c>
      <c r="C58" s="70" t="s">
        <v>21</v>
      </c>
      <c r="D58" s="70" t="s">
        <v>6882</v>
      </c>
      <c r="E58" s="70" t="s">
        <v>6881</v>
      </c>
      <c r="F58" s="70" t="s">
        <v>3176</v>
      </c>
      <c r="G58" s="70" t="s">
        <v>16</v>
      </c>
      <c r="H58" s="70" t="s">
        <v>6883</v>
      </c>
      <c r="I58" s="70" t="s">
        <v>6885</v>
      </c>
      <c r="J58" s="70" t="s">
        <v>6886</v>
      </c>
      <c r="K58" s="70" t="s">
        <v>447</v>
      </c>
      <c r="L58" s="70" t="s">
        <v>6884</v>
      </c>
      <c r="M58" s="70" t="s">
        <v>11949</v>
      </c>
      <c r="N58" s="73" t="s">
        <v>10799</v>
      </c>
      <c r="O58" s="73">
        <v>0.1245</v>
      </c>
      <c r="P58" t="str">
        <f>VLOOKUP(K58,'Sheet1 (2)'!A:B,2,0)</f>
        <v>材料科学与工程学院</v>
      </c>
    </row>
    <row r="59" spans="1:16">
      <c r="A59" s="70" t="s">
        <v>14</v>
      </c>
      <c r="B59" s="73" t="s">
        <v>10787</v>
      </c>
      <c r="C59" s="70" t="s">
        <v>21</v>
      </c>
      <c r="D59" s="70" t="s">
        <v>6970</v>
      </c>
      <c r="E59" s="70" t="s">
        <v>6969</v>
      </c>
      <c r="F59" s="70" t="s">
        <v>1679</v>
      </c>
      <c r="G59" s="70" t="s">
        <v>148</v>
      </c>
      <c r="H59" s="70" t="s">
        <v>6971</v>
      </c>
      <c r="I59" s="70" t="s">
        <v>6928</v>
      </c>
      <c r="J59" s="70" t="s">
        <v>6968</v>
      </c>
      <c r="K59" s="70" t="s">
        <v>447</v>
      </c>
      <c r="L59" s="70" t="s">
        <v>6972</v>
      </c>
      <c r="M59" s="70" t="s">
        <v>11949</v>
      </c>
      <c r="N59" s="73" t="s">
        <v>10799</v>
      </c>
      <c r="O59" s="73">
        <v>0.1245</v>
      </c>
      <c r="P59" t="str">
        <f>VLOOKUP(K59,'Sheet1 (2)'!A:B,2,0)</f>
        <v>材料科学与工程学院</v>
      </c>
    </row>
    <row r="60" spans="1:16">
      <c r="A60" s="70" t="s">
        <v>14</v>
      </c>
      <c r="B60" s="73" t="s">
        <v>10787</v>
      </c>
      <c r="C60" s="70" t="s">
        <v>21</v>
      </c>
      <c r="D60" s="70" t="s">
        <v>6877</v>
      </c>
      <c r="E60" s="70" t="s">
        <v>6876</v>
      </c>
      <c r="F60" s="70" t="s">
        <v>408</v>
      </c>
      <c r="G60" s="70" t="s">
        <v>113</v>
      </c>
      <c r="H60" s="70" t="s">
        <v>6878</v>
      </c>
      <c r="I60" s="70" t="s">
        <v>6870</v>
      </c>
      <c r="J60" s="70" t="s">
        <v>6880</v>
      </c>
      <c r="K60" s="70" t="s">
        <v>447</v>
      </c>
      <c r="L60" s="70" t="s">
        <v>6879</v>
      </c>
      <c r="M60" s="70" t="s">
        <v>11949</v>
      </c>
      <c r="N60" s="73" t="s">
        <v>10799</v>
      </c>
      <c r="O60" s="73">
        <v>0.1245</v>
      </c>
      <c r="P60" t="str">
        <f>VLOOKUP(K60,'Sheet1 (2)'!A:B,2,0)</f>
        <v>材料科学与工程学院</v>
      </c>
    </row>
    <row r="61" spans="1:16">
      <c r="A61" s="70" t="s">
        <v>14</v>
      </c>
      <c r="B61" s="73" t="s">
        <v>10787</v>
      </c>
      <c r="C61" s="70" t="s">
        <v>21</v>
      </c>
      <c r="D61" s="70" t="s">
        <v>7039</v>
      </c>
      <c r="E61" s="70" t="s">
        <v>7038</v>
      </c>
      <c r="F61" s="70" t="s">
        <v>2505</v>
      </c>
      <c r="G61" s="70" t="s">
        <v>148</v>
      </c>
      <c r="H61" s="70" t="s">
        <v>7040</v>
      </c>
      <c r="I61" s="70" t="s">
        <v>6870</v>
      </c>
      <c r="J61" s="70" t="s">
        <v>7042</v>
      </c>
      <c r="K61" s="70" t="s">
        <v>447</v>
      </c>
      <c r="L61" s="70" t="s">
        <v>7041</v>
      </c>
      <c r="M61" s="70" t="s">
        <v>11949</v>
      </c>
      <c r="N61" s="73" t="s">
        <v>10799</v>
      </c>
      <c r="O61" s="73">
        <v>0.1245</v>
      </c>
      <c r="P61" t="str">
        <f>VLOOKUP(K61,'Sheet1 (2)'!A:B,2,0)</f>
        <v>材料科学与工程学院</v>
      </c>
    </row>
    <row r="62" spans="1:16">
      <c r="A62" s="70" t="s">
        <v>14</v>
      </c>
      <c r="B62" s="73" t="s">
        <v>10787</v>
      </c>
      <c r="C62" s="87" t="s">
        <v>11959</v>
      </c>
      <c r="D62" s="70" t="s">
        <v>6912</v>
      </c>
      <c r="E62" s="70" t="s">
        <v>12203</v>
      </c>
      <c r="F62" s="70" t="s">
        <v>376</v>
      </c>
      <c r="G62" s="70" t="s">
        <v>741</v>
      </c>
      <c r="H62" s="70" t="s">
        <v>6913</v>
      </c>
      <c r="I62" s="70" t="s">
        <v>6870</v>
      </c>
      <c r="J62" s="70" t="s">
        <v>6915</v>
      </c>
      <c r="K62" s="70" t="s">
        <v>447</v>
      </c>
      <c r="L62" s="70" t="s">
        <v>6914</v>
      </c>
      <c r="M62" s="70" t="s">
        <v>11949</v>
      </c>
      <c r="N62" s="73"/>
      <c r="O62" s="73">
        <v>0</v>
      </c>
      <c r="P62" t="str">
        <f>VLOOKUP(K62,'Sheet1 (2)'!A:B,2,0)</f>
        <v>材料科学与工程学院</v>
      </c>
    </row>
    <row r="63" spans="1:16">
      <c r="A63" s="70" t="s">
        <v>14</v>
      </c>
      <c r="B63" s="73" t="s">
        <v>10787</v>
      </c>
      <c r="C63" s="70" t="s">
        <v>21</v>
      </c>
      <c r="D63" s="70" t="s">
        <v>7088</v>
      </c>
      <c r="E63" s="70" t="s">
        <v>7087</v>
      </c>
      <c r="F63" s="70" t="s">
        <v>7089</v>
      </c>
      <c r="G63" s="70" t="s">
        <v>401</v>
      </c>
      <c r="H63" s="70" t="s">
        <v>7090</v>
      </c>
      <c r="I63" s="70" t="s">
        <v>6870</v>
      </c>
      <c r="J63" s="70" t="s">
        <v>7092</v>
      </c>
      <c r="K63" s="70" t="s">
        <v>447</v>
      </c>
      <c r="L63" s="70" t="s">
        <v>7091</v>
      </c>
      <c r="M63" s="70" t="s">
        <v>11949</v>
      </c>
      <c r="N63" s="73" t="s">
        <v>10799</v>
      </c>
      <c r="O63" s="73">
        <v>0.1245</v>
      </c>
      <c r="P63" t="str">
        <f>VLOOKUP(K63,'Sheet1 (2)'!A:B,2,0)</f>
        <v>材料科学与工程学院</v>
      </c>
    </row>
    <row r="64" spans="1:16">
      <c r="A64" s="70" t="s">
        <v>14</v>
      </c>
      <c r="B64" s="73" t="s">
        <v>10787</v>
      </c>
      <c r="C64" s="70" t="s">
        <v>21</v>
      </c>
      <c r="D64" s="70" t="s">
        <v>6873</v>
      </c>
      <c r="E64" s="70" t="s">
        <v>6872</v>
      </c>
      <c r="F64" s="70" t="s">
        <v>408</v>
      </c>
      <c r="G64" s="70" t="s">
        <v>401</v>
      </c>
      <c r="H64" s="70" t="s">
        <v>6874</v>
      </c>
      <c r="I64" s="70" t="s">
        <v>6870</v>
      </c>
      <c r="J64" s="70" t="s">
        <v>6871</v>
      </c>
      <c r="K64" s="70" t="s">
        <v>447</v>
      </c>
      <c r="L64" s="70" t="s">
        <v>6875</v>
      </c>
      <c r="M64" s="70" t="s">
        <v>11949</v>
      </c>
      <c r="N64" s="73" t="s">
        <v>10799</v>
      </c>
      <c r="O64" s="73">
        <v>0.1245</v>
      </c>
      <c r="P64" t="str">
        <f>VLOOKUP(K64,'Sheet1 (2)'!A:B,2,0)</f>
        <v>材料科学与工程学院</v>
      </c>
    </row>
    <row r="65" spans="1:16">
      <c r="A65" s="70" t="s">
        <v>14</v>
      </c>
      <c r="B65" s="73" t="s">
        <v>10787</v>
      </c>
      <c r="C65" s="70" t="s">
        <v>21</v>
      </c>
      <c r="D65" s="70" t="s">
        <v>6867</v>
      </c>
      <c r="E65" s="70" t="s">
        <v>6866</v>
      </c>
      <c r="F65" s="70" t="s">
        <v>408</v>
      </c>
      <c r="G65" s="70" t="s">
        <v>6292</v>
      </c>
      <c r="H65" s="70" t="s">
        <v>6868</v>
      </c>
      <c r="I65" s="70" t="s">
        <v>6870</v>
      </c>
      <c r="J65" s="70" t="s">
        <v>6871</v>
      </c>
      <c r="K65" s="70" t="s">
        <v>447</v>
      </c>
      <c r="L65" s="70" t="s">
        <v>6869</v>
      </c>
      <c r="M65" s="70" t="s">
        <v>11949</v>
      </c>
      <c r="N65" s="73" t="s">
        <v>10799</v>
      </c>
      <c r="O65" s="73">
        <v>0.1245</v>
      </c>
      <c r="P65" t="str">
        <f>VLOOKUP(K65,'Sheet1 (2)'!A:B,2,0)</f>
        <v>材料科学与工程学院</v>
      </c>
    </row>
    <row r="66" spans="1:16">
      <c r="A66" s="70" t="s">
        <v>14</v>
      </c>
      <c r="B66" s="73" t="s">
        <v>10787</v>
      </c>
      <c r="C66" s="70" t="s">
        <v>21</v>
      </c>
      <c r="D66" s="70" t="s">
        <v>6985</v>
      </c>
      <c r="E66" s="70" t="s">
        <v>6984</v>
      </c>
      <c r="F66" s="70" t="s">
        <v>6986</v>
      </c>
      <c r="G66" s="70" t="s">
        <v>302</v>
      </c>
      <c r="H66" s="70" t="s">
        <v>6987</v>
      </c>
      <c r="I66" s="70" t="s">
        <v>6989</v>
      </c>
      <c r="J66" s="70" t="s">
        <v>6990</v>
      </c>
      <c r="K66" s="70" t="s">
        <v>447</v>
      </c>
      <c r="L66" s="70" t="s">
        <v>6988</v>
      </c>
      <c r="M66" s="70" t="s">
        <v>11949</v>
      </c>
      <c r="N66" s="73" t="s">
        <v>10799</v>
      </c>
      <c r="O66" s="73">
        <v>0.1245</v>
      </c>
      <c r="P66" t="str">
        <f>VLOOKUP(K66,'Sheet1 (2)'!A:B,2,0)</f>
        <v>材料科学与工程学院</v>
      </c>
    </row>
    <row r="67" spans="1:16">
      <c r="A67" s="70" t="s">
        <v>14</v>
      </c>
      <c r="B67" s="73" t="s">
        <v>10787</v>
      </c>
      <c r="C67" s="70" t="s">
        <v>21</v>
      </c>
      <c r="D67" s="70" t="s">
        <v>6894</v>
      </c>
      <c r="E67" s="70" t="s">
        <v>6893</v>
      </c>
      <c r="F67" s="70" t="s">
        <v>2774</v>
      </c>
      <c r="G67" s="70" t="s">
        <v>178</v>
      </c>
      <c r="H67" s="70" t="s">
        <v>6895</v>
      </c>
      <c r="I67" s="70" t="s">
        <v>6885</v>
      </c>
      <c r="J67" s="70" t="s">
        <v>6897</v>
      </c>
      <c r="K67" s="70" t="s">
        <v>447</v>
      </c>
      <c r="L67" s="70" t="s">
        <v>6896</v>
      </c>
      <c r="M67" s="70" t="s">
        <v>11949</v>
      </c>
      <c r="N67" s="73" t="s">
        <v>10799</v>
      </c>
      <c r="O67" s="73">
        <v>0.1245</v>
      </c>
      <c r="P67" t="str">
        <f>VLOOKUP(K67,'Sheet1 (2)'!A:B,2,0)</f>
        <v>材料科学与工程学院</v>
      </c>
    </row>
    <row r="68" spans="1:16">
      <c r="A68" s="70" t="s">
        <v>14</v>
      </c>
      <c r="B68" s="73" t="s">
        <v>10787</v>
      </c>
      <c r="C68" s="70" t="s">
        <v>21</v>
      </c>
      <c r="D68" s="70" t="s">
        <v>7021</v>
      </c>
      <c r="E68" s="70" t="s">
        <v>7020</v>
      </c>
      <c r="F68" s="70" t="s">
        <v>2736</v>
      </c>
      <c r="G68" s="70" t="s">
        <v>262</v>
      </c>
      <c r="H68" s="70" t="s">
        <v>7022</v>
      </c>
      <c r="I68" s="70" t="s">
        <v>6902</v>
      </c>
      <c r="J68" s="70" t="s">
        <v>6903</v>
      </c>
      <c r="K68" s="70" t="s">
        <v>447</v>
      </c>
      <c r="L68" s="70" t="s">
        <v>7023</v>
      </c>
      <c r="M68" s="70" t="s">
        <v>11949</v>
      </c>
      <c r="N68" s="73" t="s">
        <v>10799</v>
      </c>
      <c r="O68" s="73">
        <v>0.1245</v>
      </c>
      <c r="P68" t="str">
        <f>VLOOKUP(K68,'Sheet1 (2)'!A:B,2,0)</f>
        <v>材料科学与工程学院</v>
      </c>
    </row>
    <row r="69" spans="1:16">
      <c r="A69" s="70" t="s">
        <v>14</v>
      </c>
      <c r="B69" s="73" t="s">
        <v>10787</v>
      </c>
      <c r="C69" s="70" t="s">
        <v>21</v>
      </c>
      <c r="D69" s="70" t="s">
        <v>7030</v>
      </c>
      <c r="E69" s="70" t="s">
        <v>7029</v>
      </c>
      <c r="F69" s="70" t="s">
        <v>2170</v>
      </c>
      <c r="G69" s="70" t="s">
        <v>608</v>
      </c>
      <c r="H69" s="70" t="s">
        <v>7031</v>
      </c>
      <c r="I69" s="70" t="s">
        <v>6902</v>
      </c>
      <c r="J69" s="70" t="s">
        <v>7033</v>
      </c>
      <c r="K69" s="70" t="s">
        <v>447</v>
      </c>
      <c r="L69" s="70" t="s">
        <v>7032</v>
      </c>
      <c r="M69" s="70" t="s">
        <v>11949</v>
      </c>
      <c r="N69" s="73" t="s">
        <v>10799</v>
      </c>
      <c r="O69" s="73">
        <v>0.1245</v>
      </c>
      <c r="P69" t="str">
        <f>VLOOKUP(K69,'Sheet1 (2)'!A:B,2,0)</f>
        <v>材料科学与工程学院</v>
      </c>
    </row>
    <row r="70" spans="1:16">
      <c r="A70" s="70" t="s">
        <v>14</v>
      </c>
      <c r="B70" s="73" t="s">
        <v>10787</v>
      </c>
      <c r="C70" s="70" t="s">
        <v>21</v>
      </c>
      <c r="D70" s="70" t="s">
        <v>7025</v>
      </c>
      <c r="E70" s="70" t="s">
        <v>7024</v>
      </c>
      <c r="F70" s="70" t="s">
        <v>7026</v>
      </c>
      <c r="G70" s="70" t="s">
        <v>2021</v>
      </c>
      <c r="H70" s="70" t="s">
        <v>7027</v>
      </c>
      <c r="I70" s="70" t="s">
        <v>6902</v>
      </c>
      <c r="J70" s="70" t="s">
        <v>6903</v>
      </c>
      <c r="K70" s="70" t="s">
        <v>447</v>
      </c>
      <c r="L70" s="70" t="s">
        <v>7028</v>
      </c>
      <c r="M70" s="70" t="s">
        <v>11949</v>
      </c>
      <c r="N70" s="73" t="s">
        <v>10799</v>
      </c>
      <c r="O70" s="73">
        <v>0.1245</v>
      </c>
      <c r="P70" t="str">
        <f>VLOOKUP(K70,'Sheet1 (2)'!A:B,2,0)</f>
        <v>材料科学与工程学院</v>
      </c>
    </row>
    <row r="71" spans="1:16">
      <c r="A71" s="70" t="s">
        <v>14</v>
      </c>
      <c r="B71" s="73" t="s">
        <v>10787</v>
      </c>
      <c r="C71" s="70" t="s">
        <v>21</v>
      </c>
      <c r="D71" s="70" t="s">
        <v>7017</v>
      </c>
      <c r="E71" s="70" t="s">
        <v>7016</v>
      </c>
      <c r="F71" s="70" t="s">
        <v>2736</v>
      </c>
      <c r="G71" s="70" t="s">
        <v>2021</v>
      </c>
      <c r="H71" s="70" t="s">
        <v>7018</v>
      </c>
      <c r="I71" s="70" t="s">
        <v>6902</v>
      </c>
      <c r="J71" s="70" t="s">
        <v>6903</v>
      </c>
      <c r="K71" s="70" t="s">
        <v>447</v>
      </c>
      <c r="L71" s="70" t="s">
        <v>7019</v>
      </c>
      <c r="M71" s="70" t="s">
        <v>11949</v>
      </c>
      <c r="N71" s="73" t="s">
        <v>10799</v>
      </c>
      <c r="O71" s="73">
        <v>0.1245</v>
      </c>
      <c r="P71" t="str">
        <f>VLOOKUP(K71,'Sheet1 (2)'!A:B,2,0)</f>
        <v>材料科学与工程学院</v>
      </c>
    </row>
    <row r="72" spans="1:16">
      <c r="A72" s="70" t="s">
        <v>14</v>
      </c>
      <c r="B72" s="73" t="s">
        <v>10787</v>
      </c>
      <c r="C72" s="70" t="s">
        <v>21</v>
      </c>
      <c r="D72" s="70" t="s">
        <v>7078</v>
      </c>
      <c r="E72" s="70" t="s">
        <v>7077</v>
      </c>
      <c r="F72" s="70" t="s">
        <v>7073</v>
      </c>
      <c r="G72" s="70" t="s">
        <v>272</v>
      </c>
      <c r="H72" s="70" t="s">
        <v>7079</v>
      </c>
      <c r="I72" s="70" t="s">
        <v>6962</v>
      </c>
      <c r="J72" s="70" t="s">
        <v>7081</v>
      </c>
      <c r="K72" s="70" t="s">
        <v>447</v>
      </c>
      <c r="L72" s="70" t="s">
        <v>7080</v>
      </c>
      <c r="M72" s="70" t="s">
        <v>11949</v>
      </c>
      <c r="N72" s="73" t="s">
        <v>10799</v>
      </c>
      <c r="O72" s="73">
        <v>0.1245</v>
      </c>
      <c r="P72" t="str">
        <f>VLOOKUP(K72,'Sheet1 (2)'!A:B,2,0)</f>
        <v>材料科学与工程学院</v>
      </c>
    </row>
    <row r="73" spans="1:16">
      <c r="A73" s="70" t="s">
        <v>14</v>
      </c>
      <c r="B73" s="73" t="s">
        <v>10787</v>
      </c>
      <c r="C73" s="70" t="s">
        <v>21</v>
      </c>
      <c r="D73" s="70" t="s">
        <v>7072</v>
      </c>
      <c r="E73" s="70" t="s">
        <v>7071</v>
      </c>
      <c r="F73" s="70" t="s">
        <v>7073</v>
      </c>
      <c r="G73" s="70" t="s">
        <v>272</v>
      </c>
      <c r="H73" s="70" t="s">
        <v>7074</v>
      </c>
      <c r="I73" s="70" t="s">
        <v>6962</v>
      </c>
      <c r="J73" s="70" t="s">
        <v>7076</v>
      </c>
      <c r="K73" s="70" t="s">
        <v>447</v>
      </c>
      <c r="L73" s="70" t="s">
        <v>7075</v>
      </c>
      <c r="M73" s="70" t="s">
        <v>11949</v>
      </c>
      <c r="N73" s="73" t="s">
        <v>10799</v>
      </c>
      <c r="O73" s="73">
        <v>0.1245</v>
      </c>
      <c r="P73" t="str">
        <f>VLOOKUP(K73,'Sheet1 (2)'!A:B,2,0)</f>
        <v>材料科学与工程学院</v>
      </c>
    </row>
    <row r="74" spans="1:16">
      <c r="A74" s="70" t="s">
        <v>14</v>
      </c>
      <c r="B74" s="73" t="s">
        <v>10787</v>
      </c>
      <c r="C74" s="70" t="s">
        <v>21</v>
      </c>
      <c r="D74" s="70" t="s">
        <v>6931</v>
      </c>
      <c r="E74" s="70" t="s">
        <v>6930</v>
      </c>
      <c r="F74" s="70" t="s">
        <v>2406</v>
      </c>
      <c r="G74" s="70" t="s">
        <v>170</v>
      </c>
      <c r="H74" s="70" t="s">
        <v>6932</v>
      </c>
      <c r="I74" s="70" t="s">
        <v>6934</v>
      </c>
      <c r="J74" s="70" t="s">
        <v>6935</v>
      </c>
      <c r="K74" s="70" t="s">
        <v>447</v>
      </c>
      <c r="L74" s="70" t="s">
        <v>6933</v>
      </c>
      <c r="M74" s="70" t="s">
        <v>11949</v>
      </c>
      <c r="N74" s="73" t="s">
        <v>10799</v>
      </c>
      <c r="O74" s="73">
        <v>0.1245</v>
      </c>
      <c r="P74" t="str">
        <f>VLOOKUP(K74,'Sheet1 (2)'!A:B,2,0)</f>
        <v>材料科学与工程学院</v>
      </c>
    </row>
    <row r="75" spans="1:16">
      <c r="A75" s="70" t="s">
        <v>14</v>
      </c>
      <c r="B75" s="73" t="s">
        <v>10787</v>
      </c>
      <c r="C75" s="70" t="s">
        <v>21</v>
      </c>
      <c r="D75" s="70" t="s">
        <v>6943</v>
      </c>
      <c r="E75" s="70" t="s">
        <v>6942</v>
      </c>
      <c r="F75" s="70" t="s">
        <v>1666</v>
      </c>
      <c r="G75" s="70" t="s">
        <v>84</v>
      </c>
      <c r="H75" s="70" t="s">
        <v>6944</v>
      </c>
      <c r="I75" s="70" t="s">
        <v>6946</v>
      </c>
      <c r="J75" s="70" t="s">
        <v>6947</v>
      </c>
      <c r="K75" s="70" t="s">
        <v>447</v>
      </c>
      <c r="L75" s="70" t="s">
        <v>6945</v>
      </c>
      <c r="M75" s="70" t="s">
        <v>11949</v>
      </c>
      <c r="N75" s="73" t="s">
        <v>10799</v>
      </c>
      <c r="O75" s="73">
        <v>0.1245</v>
      </c>
      <c r="P75" t="str">
        <f>VLOOKUP(K75,'Sheet1 (2)'!A:B,2,0)</f>
        <v>材料科学与工程学院</v>
      </c>
    </row>
    <row r="76" spans="1:16">
      <c r="A76" s="70" t="s">
        <v>14</v>
      </c>
      <c r="B76" s="73" t="s">
        <v>10787</v>
      </c>
      <c r="C76" s="70" t="s">
        <v>21</v>
      </c>
      <c r="D76" s="70" t="s">
        <v>6992</v>
      </c>
      <c r="E76" s="70" t="s">
        <v>6991</v>
      </c>
      <c r="F76" s="70" t="s">
        <v>4497</v>
      </c>
      <c r="G76" s="70" t="s">
        <v>297</v>
      </c>
      <c r="H76" s="70" t="s">
        <v>6993</v>
      </c>
      <c r="I76" s="70" t="s">
        <v>6946</v>
      </c>
      <c r="J76" s="70" t="s">
        <v>6947</v>
      </c>
      <c r="K76" s="70" t="s">
        <v>447</v>
      </c>
      <c r="L76" s="70" t="s">
        <v>6994</v>
      </c>
      <c r="M76" s="70" t="s">
        <v>11949</v>
      </c>
      <c r="N76" s="73" t="s">
        <v>10799</v>
      </c>
      <c r="O76" s="73">
        <v>0.1245</v>
      </c>
      <c r="P76" t="str">
        <f>VLOOKUP(K76,'Sheet1 (2)'!A:B,2,0)</f>
        <v>材料科学与工程学院</v>
      </c>
    </row>
    <row r="77" spans="1:16">
      <c r="A77" s="70" t="s">
        <v>14</v>
      </c>
      <c r="B77" s="73" t="s">
        <v>10787</v>
      </c>
      <c r="C77" s="70" t="s">
        <v>21</v>
      </c>
      <c r="D77" s="70" t="s">
        <v>7065</v>
      </c>
      <c r="E77" s="70" t="s">
        <v>7064</v>
      </c>
      <c r="F77" s="70" t="s">
        <v>7066</v>
      </c>
      <c r="G77" s="70" t="s">
        <v>206</v>
      </c>
      <c r="H77" s="70" t="s">
        <v>7067</v>
      </c>
      <c r="I77" s="70" t="s">
        <v>7069</v>
      </c>
      <c r="J77" s="70" t="s">
        <v>7070</v>
      </c>
      <c r="K77" s="70" t="s">
        <v>447</v>
      </c>
      <c r="L77" s="70" t="s">
        <v>7068</v>
      </c>
      <c r="M77" s="70" t="s">
        <v>11949</v>
      </c>
      <c r="N77" s="73" t="s">
        <v>10799</v>
      </c>
      <c r="O77" s="73">
        <v>0.1245</v>
      </c>
      <c r="P77" t="str">
        <f>VLOOKUP(K77,'Sheet1 (2)'!A:B,2,0)</f>
        <v>材料科学与工程学院</v>
      </c>
    </row>
    <row r="78" spans="1:16">
      <c r="A78" s="70" t="s">
        <v>14</v>
      </c>
      <c r="B78" s="73" t="s">
        <v>10787</v>
      </c>
      <c r="C78" s="70" t="s">
        <v>21</v>
      </c>
      <c r="D78" s="70" t="s">
        <v>7110</v>
      </c>
      <c r="E78" s="70" t="s">
        <v>7109</v>
      </c>
      <c r="F78" s="70" t="s">
        <v>3196</v>
      </c>
      <c r="G78" s="70" t="s">
        <v>1050</v>
      </c>
      <c r="H78" s="70" t="s">
        <v>7111</v>
      </c>
      <c r="I78" s="70" t="s">
        <v>7097</v>
      </c>
      <c r="J78" s="70" t="s">
        <v>7113</v>
      </c>
      <c r="K78" s="70" t="s">
        <v>447</v>
      </c>
      <c r="L78" s="70" t="s">
        <v>7112</v>
      </c>
      <c r="M78" s="70" t="s">
        <v>11949</v>
      </c>
      <c r="N78" s="73" t="s">
        <v>10799</v>
      </c>
      <c r="O78" s="73">
        <v>0.1245</v>
      </c>
      <c r="P78" t="str">
        <f>VLOOKUP(K78,'Sheet1 (2)'!A:B,2,0)</f>
        <v>材料科学与工程学院</v>
      </c>
    </row>
    <row r="79" spans="1:16">
      <c r="A79" s="70" t="s">
        <v>14</v>
      </c>
      <c r="B79" s="73" t="s">
        <v>10787</v>
      </c>
      <c r="C79" s="70" t="s">
        <v>21</v>
      </c>
      <c r="D79" s="70" t="s">
        <v>7115</v>
      </c>
      <c r="E79" s="70" t="s">
        <v>7114</v>
      </c>
      <c r="F79" s="70" t="s">
        <v>7116</v>
      </c>
      <c r="G79" s="70" t="s">
        <v>659</v>
      </c>
      <c r="H79" s="70" t="s">
        <v>7117</v>
      </c>
      <c r="I79" s="70" t="s">
        <v>7097</v>
      </c>
      <c r="J79" s="70" t="s">
        <v>7119</v>
      </c>
      <c r="K79" s="70" t="s">
        <v>447</v>
      </c>
      <c r="L79" s="70" t="s">
        <v>7118</v>
      </c>
      <c r="M79" s="70" t="s">
        <v>11949</v>
      </c>
      <c r="N79" s="73" t="s">
        <v>10799</v>
      </c>
      <c r="O79" s="73">
        <v>0.1245</v>
      </c>
      <c r="P79" t="str">
        <f>VLOOKUP(K79,'Sheet1 (2)'!A:B,2,0)</f>
        <v>材料科学与工程学院</v>
      </c>
    </row>
    <row r="80" spans="1:16">
      <c r="A80" s="70" t="s">
        <v>14</v>
      </c>
      <c r="B80" s="73" t="s">
        <v>10787</v>
      </c>
      <c r="C80" s="70" t="s">
        <v>21</v>
      </c>
      <c r="D80" s="70" t="s">
        <v>7121</v>
      </c>
      <c r="E80" s="70" t="s">
        <v>7120</v>
      </c>
      <c r="F80" s="70" t="s">
        <v>1691</v>
      </c>
      <c r="G80" s="70" t="s">
        <v>206</v>
      </c>
      <c r="H80" s="70" t="s">
        <v>7122</v>
      </c>
      <c r="I80" s="70" t="s">
        <v>7097</v>
      </c>
      <c r="J80" s="70" t="s">
        <v>7124</v>
      </c>
      <c r="K80" s="70" t="s">
        <v>447</v>
      </c>
      <c r="L80" s="70" t="s">
        <v>7123</v>
      </c>
      <c r="M80" s="70" t="s">
        <v>11949</v>
      </c>
      <c r="N80" s="73" t="s">
        <v>10799</v>
      </c>
      <c r="O80" s="73">
        <v>0.1245</v>
      </c>
      <c r="P80" t="str">
        <f>VLOOKUP(K80,'Sheet1 (2)'!A:B,2,0)</f>
        <v>材料科学与工程学院</v>
      </c>
    </row>
    <row r="81" spans="1:16">
      <c r="A81" s="70" t="s">
        <v>14</v>
      </c>
      <c r="B81" s="73" t="s">
        <v>10787</v>
      </c>
      <c r="C81" s="70" t="s">
        <v>21</v>
      </c>
      <c r="D81" s="70" t="s">
        <v>7083</v>
      </c>
      <c r="E81" s="70" t="s">
        <v>7082</v>
      </c>
      <c r="F81" s="70" t="s">
        <v>769</v>
      </c>
      <c r="G81" s="70" t="s">
        <v>297</v>
      </c>
      <c r="H81" s="70" t="s">
        <v>7084</v>
      </c>
      <c r="I81" s="70" t="s">
        <v>6940</v>
      </c>
      <c r="J81" s="70" t="s">
        <v>7086</v>
      </c>
      <c r="K81" s="70" t="s">
        <v>447</v>
      </c>
      <c r="L81" s="70" t="s">
        <v>7085</v>
      </c>
      <c r="M81" s="70" t="s">
        <v>11949</v>
      </c>
      <c r="N81" s="73" t="s">
        <v>10799</v>
      </c>
      <c r="O81" s="73">
        <v>0.1245</v>
      </c>
      <c r="P81" t="str">
        <f>VLOOKUP(K81,'Sheet1 (2)'!A:B,2,0)</f>
        <v>材料科学与工程学院</v>
      </c>
    </row>
    <row r="82" spans="1:16">
      <c r="A82" s="70" t="s">
        <v>14</v>
      </c>
      <c r="B82" s="73" t="s">
        <v>10787</v>
      </c>
      <c r="C82" s="70" t="s">
        <v>21</v>
      </c>
      <c r="D82" s="70" t="s">
        <v>7060</v>
      </c>
      <c r="E82" s="70" t="s">
        <v>7059</v>
      </c>
      <c r="F82" s="70" t="s">
        <v>3029</v>
      </c>
      <c r="G82" s="70" t="s">
        <v>297</v>
      </c>
      <c r="H82" s="70" t="s">
        <v>7061</v>
      </c>
      <c r="I82" s="70" t="s">
        <v>6940</v>
      </c>
      <c r="J82" s="70" t="s">
        <v>7063</v>
      </c>
      <c r="K82" s="70" t="s">
        <v>447</v>
      </c>
      <c r="L82" s="70" t="s">
        <v>7062</v>
      </c>
      <c r="M82" s="70" t="s">
        <v>11949</v>
      </c>
      <c r="N82" s="73" t="s">
        <v>10799</v>
      </c>
      <c r="O82" s="73">
        <v>0.1245</v>
      </c>
      <c r="P82" t="str">
        <f>VLOOKUP(K82,'Sheet1 (2)'!A:B,2,0)</f>
        <v>材料科学与工程学院</v>
      </c>
    </row>
    <row r="83" spans="1:16">
      <c r="A83" s="70" t="s">
        <v>14</v>
      </c>
      <c r="B83" s="73" t="s">
        <v>10787</v>
      </c>
      <c r="C83" s="87" t="s">
        <v>11959</v>
      </c>
      <c r="D83" s="70" t="s">
        <v>6916</v>
      </c>
      <c r="E83" s="70" t="s">
        <v>12204</v>
      </c>
      <c r="F83" s="70" t="s">
        <v>376</v>
      </c>
      <c r="G83" s="70" t="s">
        <v>27</v>
      </c>
      <c r="H83" s="70" t="s">
        <v>6917</v>
      </c>
      <c r="I83" s="70" t="s">
        <v>6870</v>
      </c>
      <c r="J83" s="70" t="s">
        <v>6915</v>
      </c>
      <c r="K83" s="70" t="s">
        <v>447</v>
      </c>
      <c r="L83" s="70" t="s">
        <v>6918</v>
      </c>
      <c r="M83" s="70" t="s">
        <v>11949</v>
      </c>
      <c r="N83" s="73"/>
      <c r="O83" s="73">
        <v>0</v>
      </c>
      <c r="P83" t="str">
        <f>VLOOKUP(K83,'Sheet1 (2)'!A:B,2,0)</f>
        <v>材料科学与工程学院</v>
      </c>
    </row>
    <row r="84" spans="1:16">
      <c r="A84" s="70" t="s">
        <v>14</v>
      </c>
      <c r="B84" s="73" t="s">
        <v>10787</v>
      </c>
      <c r="C84" s="70" t="s">
        <v>21</v>
      </c>
      <c r="D84" s="70" t="s">
        <v>6979</v>
      </c>
      <c r="E84" s="70" t="s">
        <v>6978</v>
      </c>
      <c r="F84" s="70" t="s">
        <v>4825</v>
      </c>
      <c r="G84" s="70" t="s">
        <v>213</v>
      </c>
      <c r="H84" s="70" t="s">
        <v>6980</v>
      </c>
      <c r="I84" s="70" t="s">
        <v>6982</v>
      </c>
      <c r="J84" s="70" t="s">
        <v>6983</v>
      </c>
      <c r="K84" s="70" t="s">
        <v>447</v>
      </c>
      <c r="L84" s="70" t="s">
        <v>6981</v>
      </c>
      <c r="M84" s="70" t="s">
        <v>11949</v>
      </c>
      <c r="N84" s="73" t="s">
        <v>10799</v>
      </c>
      <c r="O84" s="73">
        <v>0.1245</v>
      </c>
      <c r="P84" t="str">
        <f>VLOOKUP(K84,'Sheet1 (2)'!A:B,2,0)</f>
        <v>材料科学与工程学院</v>
      </c>
    </row>
    <row r="85" spans="1:16">
      <c r="A85" s="70" t="s">
        <v>14</v>
      </c>
      <c r="B85" s="73" t="s">
        <v>10787</v>
      </c>
      <c r="C85" s="70" t="s">
        <v>21</v>
      </c>
      <c r="D85" s="70" t="s">
        <v>6955</v>
      </c>
      <c r="E85" s="70" t="s">
        <v>6954</v>
      </c>
      <c r="F85" s="70" t="s">
        <v>1440</v>
      </c>
      <c r="G85" s="70" t="s">
        <v>1208</v>
      </c>
      <c r="H85" s="70" t="s">
        <v>6956</v>
      </c>
      <c r="I85" s="70" t="s">
        <v>6891</v>
      </c>
      <c r="J85" s="70" t="s">
        <v>6892</v>
      </c>
      <c r="K85" s="70" t="s">
        <v>447</v>
      </c>
      <c r="L85" s="70" t="s">
        <v>6957</v>
      </c>
      <c r="M85" s="70" t="s">
        <v>11949</v>
      </c>
      <c r="N85" s="73" t="s">
        <v>10799</v>
      </c>
      <c r="O85" s="73">
        <v>0.1245</v>
      </c>
      <c r="P85" t="str">
        <f>VLOOKUP(K85,'Sheet1 (2)'!A:B,2,0)</f>
        <v>材料科学与工程学院</v>
      </c>
    </row>
    <row r="86" spans="1:16">
      <c r="A86" s="70" t="s">
        <v>14</v>
      </c>
      <c r="B86" s="73" t="s">
        <v>10787</v>
      </c>
      <c r="C86" s="70" t="s">
        <v>21</v>
      </c>
      <c r="D86" s="70" t="s">
        <v>7011</v>
      </c>
      <c r="E86" s="70" t="s">
        <v>7010</v>
      </c>
      <c r="F86" s="70" t="s">
        <v>2450</v>
      </c>
      <c r="G86" s="70" t="s">
        <v>602</v>
      </c>
      <c r="H86" s="70" t="s">
        <v>7012</v>
      </c>
      <c r="I86" s="70" t="s">
        <v>7014</v>
      </c>
      <c r="J86" s="70" t="s">
        <v>7015</v>
      </c>
      <c r="K86" s="70" t="s">
        <v>447</v>
      </c>
      <c r="L86" s="70" t="s">
        <v>7013</v>
      </c>
      <c r="M86" s="70" t="s">
        <v>11949</v>
      </c>
      <c r="N86" s="73" t="s">
        <v>10799</v>
      </c>
      <c r="O86" s="73">
        <v>0.1245</v>
      </c>
      <c r="P86" t="str">
        <f>VLOOKUP(K86,'Sheet1 (2)'!A:B,2,0)</f>
        <v>材料科学与工程学院</v>
      </c>
    </row>
    <row r="87" spans="1:16">
      <c r="A87" s="70" t="s">
        <v>14</v>
      </c>
      <c r="B87" s="73" t="s">
        <v>10787</v>
      </c>
      <c r="C87" s="70" t="s">
        <v>21</v>
      </c>
      <c r="D87" s="70" t="s">
        <v>6905</v>
      </c>
      <c r="E87" s="70" t="s">
        <v>6904</v>
      </c>
      <c r="F87" s="70" t="s">
        <v>271</v>
      </c>
      <c r="G87" s="70" t="s">
        <v>59</v>
      </c>
      <c r="H87" s="70" t="s">
        <v>6906</v>
      </c>
      <c r="I87" s="70" t="s">
        <v>6902</v>
      </c>
      <c r="J87" s="70" t="s">
        <v>6903</v>
      </c>
      <c r="K87" s="70" t="s">
        <v>447</v>
      </c>
      <c r="L87" s="70" t="s">
        <v>6907</v>
      </c>
      <c r="M87" s="70" t="s">
        <v>11949</v>
      </c>
      <c r="N87" s="73" t="s">
        <v>10799</v>
      </c>
      <c r="O87" s="73">
        <v>0.1245</v>
      </c>
      <c r="P87" t="str">
        <f>VLOOKUP(K87,'Sheet1 (2)'!A:B,2,0)</f>
        <v>材料科学与工程学院</v>
      </c>
    </row>
    <row r="88" spans="1:16">
      <c r="A88" s="70" t="s">
        <v>14</v>
      </c>
      <c r="B88" s="73" t="s">
        <v>10787</v>
      </c>
      <c r="C88" s="70" t="s">
        <v>21</v>
      </c>
      <c r="D88" s="70" t="s">
        <v>10072</v>
      </c>
      <c r="E88" s="70" t="s">
        <v>10071</v>
      </c>
      <c r="F88" s="70" t="s">
        <v>8564</v>
      </c>
      <c r="G88" s="70" t="s">
        <v>1316</v>
      </c>
      <c r="H88" s="70" t="s">
        <v>10073</v>
      </c>
      <c r="I88" s="70" t="s">
        <v>1871</v>
      </c>
      <c r="J88" s="70" t="s">
        <v>10075</v>
      </c>
      <c r="K88" s="70" t="s">
        <v>462</v>
      </c>
      <c r="L88" s="70" t="s">
        <v>10074</v>
      </c>
      <c r="M88" s="70" t="s">
        <v>11949</v>
      </c>
      <c r="N88" s="73" t="s">
        <v>10799</v>
      </c>
      <c r="O88" s="73">
        <v>0.1245</v>
      </c>
      <c r="P88" t="str">
        <f>VLOOKUP(K88,'Sheet1 (2)'!A:B,2,0)</f>
        <v>材料科学与工程学院</v>
      </c>
    </row>
    <row r="89" spans="1:16">
      <c r="A89" s="70" t="s">
        <v>14</v>
      </c>
      <c r="B89" s="73" t="s">
        <v>10787</v>
      </c>
      <c r="C89" s="70" t="s">
        <v>21</v>
      </c>
      <c r="D89" s="70" t="s">
        <v>7285</v>
      </c>
      <c r="E89" s="70" t="s">
        <v>7284</v>
      </c>
      <c r="F89" s="70" t="s">
        <v>1275</v>
      </c>
      <c r="G89" s="70" t="s">
        <v>91</v>
      </c>
      <c r="H89" s="70" t="s">
        <v>7286</v>
      </c>
      <c r="I89" s="70" t="s">
        <v>7217</v>
      </c>
      <c r="J89" s="70" t="s">
        <v>7288</v>
      </c>
      <c r="K89" s="70" t="s">
        <v>462</v>
      </c>
      <c r="L89" s="70" t="s">
        <v>7287</v>
      </c>
      <c r="M89" s="70" t="s">
        <v>11949</v>
      </c>
      <c r="N89" s="73" t="s">
        <v>10799</v>
      </c>
      <c r="O89" s="73">
        <v>0.1245</v>
      </c>
      <c r="P89" t="str">
        <f>VLOOKUP(K89,'Sheet1 (2)'!A:B,2,0)</f>
        <v>材料科学与工程学院</v>
      </c>
    </row>
    <row r="90" spans="1:16">
      <c r="A90" s="70" t="s">
        <v>14</v>
      </c>
      <c r="B90" s="73" t="s">
        <v>10787</v>
      </c>
      <c r="C90" s="70" t="s">
        <v>21</v>
      </c>
      <c r="D90" s="70" t="s">
        <v>7204</v>
      </c>
      <c r="E90" s="70" t="s">
        <v>7203</v>
      </c>
      <c r="F90" s="70" t="s">
        <v>1207</v>
      </c>
      <c r="G90" s="70" t="s">
        <v>1316</v>
      </c>
      <c r="H90" s="70" t="s">
        <v>7205</v>
      </c>
      <c r="I90" s="70" t="s">
        <v>7191</v>
      </c>
      <c r="J90" s="70" t="s">
        <v>7207</v>
      </c>
      <c r="K90" s="70" t="s">
        <v>462</v>
      </c>
      <c r="L90" s="70" t="s">
        <v>7206</v>
      </c>
      <c r="M90" s="70" t="s">
        <v>11949</v>
      </c>
      <c r="N90" s="73" t="s">
        <v>10799</v>
      </c>
      <c r="O90" s="73">
        <v>0.1245</v>
      </c>
      <c r="P90" t="str">
        <f>VLOOKUP(K90,'Sheet1 (2)'!A:B,2,0)</f>
        <v>材料科学与工程学院</v>
      </c>
    </row>
    <row r="91" spans="1:16">
      <c r="A91" s="70" t="s">
        <v>14</v>
      </c>
      <c r="B91" s="73" t="s">
        <v>10787</v>
      </c>
      <c r="C91" s="70" t="s">
        <v>21</v>
      </c>
      <c r="D91" s="70" t="s">
        <v>7194</v>
      </c>
      <c r="E91" s="70" t="s">
        <v>7193</v>
      </c>
      <c r="F91" s="70" t="s">
        <v>4300</v>
      </c>
      <c r="G91" s="70" t="s">
        <v>105</v>
      </c>
      <c r="H91" s="70" t="s">
        <v>7195</v>
      </c>
      <c r="I91" s="70" t="s">
        <v>7191</v>
      </c>
      <c r="J91" s="70" t="s">
        <v>7197</v>
      </c>
      <c r="K91" s="70" t="s">
        <v>462</v>
      </c>
      <c r="L91" s="70" t="s">
        <v>7196</v>
      </c>
      <c r="M91" s="70" t="s">
        <v>11949</v>
      </c>
      <c r="N91" s="73" t="s">
        <v>10799</v>
      </c>
      <c r="O91" s="73">
        <v>0.1245</v>
      </c>
      <c r="P91" t="str">
        <f>VLOOKUP(K91,'Sheet1 (2)'!A:B,2,0)</f>
        <v>材料科学与工程学院</v>
      </c>
    </row>
    <row r="92" spans="1:16">
      <c r="A92" s="70" t="s">
        <v>14</v>
      </c>
      <c r="B92" s="73" t="s">
        <v>10787</v>
      </c>
      <c r="C92" s="70" t="s">
        <v>21</v>
      </c>
      <c r="D92" s="70" t="s">
        <v>7269</v>
      </c>
      <c r="E92" s="70" t="s">
        <v>7268</v>
      </c>
      <c r="F92" s="70" t="s">
        <v>7270</v>
      </c>
      <c r="G92" s="70" t="s">
        <v>877</v>
      </c>
      <c r="H92" s="70" t="s">
        <v>7271</v>
      </c>
      <c r="I92" s="70" t="s">
        <v>7273</v>
      </c>
      <c r="J92" s="70" t="s">
        <v>7274</v>
      </c>
      <c r="K92" s="70" t="s">
        <v>462</v>
      </c>
      <c r="L92" s="70" t="s">
        <v>7272</v>
      </c>
      <c r="M92" s="70" t="s">
        <v>11949</v>
      </c>
      <c r="N92" s="73" t="s">
        <v>10799</v>
      </c>
      <c r="O92" s="73">
        <v>0.1245</v>
      </c>
      <c r="P92" t="str">
        <f>VLOOKUP(K92,'Sheet1 (2)'!A:B,2,0)</f>
        <v>材料科学与工程学院</v>
      </c>
    </row>
    <row r="93" spans="1:16">
      <c r="A93" s="70" t="s">
        <v>14</v>
      </c>
      <c r="B93" s="73" t="s">
        <v>10787</v>
      </c>
      <c r="C93" s="70" t="s">
        <v>21</v>
      </c>
      <c r="D93" s="70" t="s">
        <v>7290</v>
      </c>
      <c r="E93" s="70" t="s">
        <v>7289</v>
      </c>
      <c r="F93" s="70" t="s">
        <v>960</v>
      </c>
      <c r="G93" s="70" t="s">
        <v>59</v>
      </c>
      <c r="H93" s="70" t="s">
        <v>7291</v>
      </c>
      <c r="I93" s="70" t="s">
        <v>7217</v>
      </c>
      <c r="J93" s="70" t="s">
        <v>7293</v>
      </c>
      <c r="K93" s="70" t="s">
        <v>462</v>
      </c>
      <c r="L93" s="70" t="s">
        <v>7292</v>
      </c>
      <c r="M93" s="70" t="s">
        <v>11949</v>
      </c>
      <c r="N93" s="73" t="s">
        <v>10799</v>
      </c>
      <c r="O93" s="73">
        <v>0.1245</v>
      </c>
      <c r="P93" t="str">
        <f>VLOOKUP(K93,'Sheet1 (2)'!A:B,2,0)</f>
        <v>材料科学与工程学院</v>
      </c>
    </row>
    <row r="94" spans="1:16">
      <c r="A94" s="70" t="s">
        <v>14</v>
      </c>
      <c r="B94" s="73" t="s">
        <v>10787</v>
      </c>
      <c r="C94" s="70" t="s">
        <v>21</v>
      </c>
      <c r="D94" s="70" t="s">
        <v>7154</v>
      </c>
      <c r="E94" s="70" t="s">
        <v>7153</v>
      </c>
      <c r="F94" s="70" t="s">
        <v>4353</v>
      </c>
      <c r="G94" s="70" t="s">
        <v>243</v>
      </c>
      <c r="H94" s="70" t="s">
        <v>7155</v>
      </c>
      <c r="I94" s="70" t="s">
        <v>7157</v>
      </c>
      <c r="J94" s="70" t="s">
        <v>7158</v>
      </c>
      <c r="K94" s="70" t="s">
        <v>462</v>
      </c>
      <c r="L94" s="70" t="s">
        <v>7156</v>
      </c>
      <c r="M94" s="70" t="s">
        <v>11949</v>
      </c>
      <c r="N94" s="73" t="s">
        <v>10799</v>
      </c>
      <c r="O94" s="73">
        <v>0.1245</v>
      </c>
      <c r="P94" t="str">
        <f>VLOOKUP(K94,'Sheet1 (2)'!A:B,2,0)</f>
        <v>材料科学与工程学院</v>
      </c>
    </row>
    <row r="95" spans="1:16">
      <c r="A95" s="70" t="s">
        <v>14</v>
      </c>
      <c r="B95" s="73" t="s">
        <v>10787</v>
      </c>
      <c r="C95" s="70" t="s">
        <v>21</v>
      </c>
      <c r="D95" s="70" t="s">
        <v>7280</v>
      </c>
      <c r="E95" s="70" t="s">
        <v>7279</v>
      </c>
      <c r="F95" s="70" t="s">
        <v>1275</v>
      </c>
      <c r="G95" s="70" t="s">
        <v>1217</v>
      </c>
      <c r="H95" s="70" t="s">
        <v>7281</v>
      </c>
      <c r="I95" s="70" t="s">
        <v>7173</v>
      </c>
      <c r="J95" s="70" t="s">
        <v>7283</v>
      </c>
      <c r="K95" s="70" t="s">
        <v>462</v>
      </c>
      <c r="L95" s="70" t="s">
        <v>7282</v>
      </c>
      <c r="M95" s="70" t="s">
        <v>11949</v>
      </c>
      <c r="N95" s="73" t="s">
        <v>10799</v>
      </c>
      <c r="O95" s="73">
        <v>0.1245</v>
      </c>
      <c r="P95" t="str">
        <f>VLOOKUP(K95,'Sheet1 (2)'!A:B,2,0)</f>
        <v>材料科学与工程学院</v>
      </c>
    </row>
    <row r="96" spans="1:16">
      <c r="A96" s="70" t="s">
        <v>14</v>
      </c>
      <c r="B96" s="73" t="s">
        <v>10787</v>
      </c>
      <c r="C96" s="70" t="s">
        <v>21</v>
      </c>
      <c r="D96" s="70" t="s">
        <v>7228</v>
      </c>
      <c r="E96" s="70" t="s">
        <v>7227</v>
      </c>
      <c r="F96" s="70" t="s">
        <v>7229</v>
      </c>
      <c r="G96" s="70" t="s">
        <v>1189</v>
      </c>
      <c r="H96" s="70" t="s">
        <v>7230</v>
      </c>
      <c r="I96" s="70" t="s">
        <v>7232</v>
      </c>
      <c r="J96" s="70" t="s">
        <v>7233</v>
      </c>
      <c r="K96" s="70" t="s">
        <v>462</v>
      </c>
      <c r="L96" s="70" t="s">
        <v>7231</v>
      </c>
      <c r="M96" s="70" t="s">
        <v>11949</v>
      </c>
      <c r="N96" s="73" t="s">
        <v>10799</v>
      </c>
      <c r="O96" s="73">
        <v>0.1245</v>
      </c>
      <c r="P96" t="str">
        <f>VLOOKUP(K96,'Sheet1 (2)'!A:B,2,0)</f>
        <v>材料科学与工程学院</v>
      </c>
    </row>
    <row r="97" spans="1:16">
      <c r="A97" s="70" t="s">
        <v>14</v>
      </c>
      <c r="B97" s="73" t="s">
        <v>10787</v>
      </c>
      <c r="C97" s="70" t="s">
        <v>21</v>
      </c>
      <c r="D97" s="70" t="s">
        <v>7220</v>
      </c>
      <c r="E97" s="70" t="s">
        <v>7219</v>
      </c>
      <c r="F97" s="70" t="s">
        <v>1734</v>
      </c>
      <c r="G97" s="70" t="s">
        <v>162</v>
      </c>
      <c r="H97" s="70" t="s">
        <v>7221</v>
      </c>
      <c r="I97" s="70" t="s">
        <v>7179</v>
      </c>
      <c r="J97" s="70" t="s">
        <v>7180</v>
      </c>
      <c r="K97" s="70" t="s">
        <v>462</v>
      </c>
      <c r="L97" s="70" t="s">
        <v>7222</v>
      </c>
      <c r="M97" s="70" t="s">
        <v>11949</v>
      </c>
      <c r="N97" s="73" t="s">
        <v>10799</v>
      </c>
      <c r="O97" s="73">
        <v>0.1245</v>
      </c>
      <c r="P97" t="str">
        <f>VLOOKUP(K97,'Sheet1 (2)'!A:B,2,0)</f>
        <v>材料科学与工程学院</v>
      </c>
    </row>
    <row r="98" spans="1:16">
      <c r="A98" s="70" t="s">
        <v>14</v>
      </c>
      <c r="B98" s="73" t="s">
        <v>10787</v>
      </c>
      <c r="C98" s="70" t="s">
        <v>21</v>
      </c>
      <c r="D98" s="70" t="s">
        <v>7182</v>
      </c>
      <c r="E98" s="70" t="s">
        <v>7181</v>
      </c>
      <c r="F98" s="70" t="s">
        <v>4058</v>
      </c>
      <c r="G98" s="70" t="s">
        <v>148</v>
      </c>
      <c r="H98" s="70" t="s">
        <v>7183</v>
      </c>
      <c r="I98" s="70" t="s">
        <v>7185</v>
      </c>
      <c r="J98" s="70" t="s">
        <v>7186</v>
      </c>
      <c r="K98" s="70" t="s">
        <v>462</v>
      </c>
      <c r="L98" s="70" t="s">
        <v>7184</v>
      </c>
      <c r="M98" s="70" t="s">
        <v>11949</v>
      </c>
      <c r="N98" s="73" t="s">
        <v>10799</v>
      </c>
      <c r="O98" s="73">
        <v>0.1245</v>
      </c>
      <c r="P98" t="str">
        <f>VLOOKUP(K98,'Sheet1 (2)'!A:B,2,0)</f>
        <v>材料科学与工程学院</v>
      </c>
    </row>
    <row r="99" spans="1:16">
      <c r="A99" s="70" t="s">
        <v>14</v>
      </c>
      <c r="B99" s="73" t="s">
        <v>10787</v>
      </c>
      <c r="C99" s="70" t="s">
        <v>21</v>
      </c>
      <c r="D99" s="70" t="s">
        <v>7199</v>
      </c>
      <c r="E99" s="70" t="s">
        <v>7198</v>
      </c>
      <c r="F99" s="70" t="s">
        <v>4300</v>
      </c>
      <c r="G99" s="70" t="s">
        <v>148</v>
      </c>
      <c r="H99" s="70" t="s">
        <v>7200</v>
      </c>
      <c r="I99" s="70" t="s">
        <v>7191</v>
      </c>
      <c r="J99" s="70" t="s">
        <v>7202</v>
      </c>
      <c r="K99" s="70" t="s">
        <v>462</v>
      </c>
      <c r="L99" s="70" t="s">
        <v>7201</v>
      </c>
      <c r="M99" s="70" t="s">
        <v>11949</v>
      </c>
      <c r="N99" s="73" t="s">
        <v>10799</v>
      </c>
      <c r="O99" s="73">
        <v>0.1245</v>
      </c>
      <c r="P99" t="str">
        <f>VLOOKUP(K99,'Sheet1 (2)'!A:B,2,0)</f>
        <v>材料科学与工程学院</v>
      </c>
    </row>
    <row r="100" spans="1:16">
      <c r="A100" s="70" t="s">
        <v>14</v>
      </c>
      <c r="B100" s="73" t="s">
        <v>10787</v>
      </c>
      <c r="C100" s="70" t="s">
        <v>21</v>
      </c>
      <c r="D100" s="70" t="s">
        <v>7143</v>
      </c>
      <c r="E100" s="70" t="s">
        <v>7142</v>
      </c>
      <c r="F100" s="70" t="s">
        <v>7144</v>
      </c>
      <c r="G100" s="70" t="s">
        <v>235</v>
      </c>
      <c r="H100" s="70" t="s">
        <v>7145</v>
      </c>
      <c r="I100" s="70" t="s">
        <v>461</v>
      </c>
      <c r="J100" s="70" t="s">
        <v>463</v>
      </c>
      <c r="K100" s="70" t="s">
        <v>462</v>
      </c>
      <c r="L100" s="70" t="s">
        <v>7146</v>
      </c>
      <c r="M100" s="70" t="s">
        <v>11949</v>
      </c>
      <c r="N100" s="73" t="s">
        <v>10799</v>
      </c>
      <c r="O100" s="73">
        <v>0.1245</v>
      </c>
      <c r="P100" t="str">
        <f>VLOOKUP(K100,'Sheet1 (2)'!A:B,2,0)</f>
        <v>材料科学与工程学院</v>
      </c>
    </row>
    <row r="101" spans="1:16">
      <c r="A101" s="70" t="s">
        <v>14</v>
      </c>
      <c r="B101" s="73" t="s">
        <v>10787</v>
      </c>
      <c r="C101" s="70" t="s">
        <v>21</v>
      </c>
      <c r="D101" s="70" t="s">
        <v>7261</v>
      </c>
      <c r="E101" s="70" t="s">
        <v>7260</v>
      </c>
      <c r="F101" s="70" t="s">
        <v>2566</v>
      </c>
      <c r="G101" s="70" t="s">
        <v>99</v>
      </c>
      <c r="H101" s="70" t="s">
        <v>7262</v>
      </c>
      <c r="I101" s="70" t="s">
        <v>7254</v>
      </c>
      <c r="J101" s="70" t="s">
        <v>7255</v>
      </c>
      <c r="K101" s="70" t="s">
        <v>462</v>
      </c>
      <c r="L101" s="70" t="s">
        <v>7263</v>
      </c>
      <c r="M101" s="70" t="s">
        <v>11949</v>
      </c>
      <c r="N101" s="73" t="s">
        <v>10799</v>
      </c>
      <c r="O101" s="73">
        <v>0.1245</v>
      </c>
      <c r="P101" t="str">
        <f>VLOOKUP(K101,'Sheet1 (2)'!A:B,2,0)</f>
        <v>材料科学与工程学院</v>
      </c>
    </row>
    <row r="102" spans="1:16">
      <c r="A102" s="70" t="s">
        <v>14</v>
      </c>
      <c r="B102" s="73" t="s">
        <v>10787</v>
      </c>
      <c r="C102" s="70" t="s">
        <v>21</v>
      </c>
      <c r="D102" s="70" t="s">
        <v>7265</v>
      </c>
      <c r="E102" s="70" t="s">
        <v>7264</v>
      </c>
      <c r="F102" s="70" t="s">
        <v>2566</v>
      </c>
      <c r="G102" s="70" t="s">
        <v>99</v>
      </c>
      <c r="H102" s="70" t="s">
        <v>7266</v>
      </c>
      <c r="I102" s="70" t="s">
        <v>7254</v>
      </c>
      <c r="J102" s="70" t="s">
        <v>7255</v>
      </c>
      <c r="K102" s="70" t="s">
        <v>462</v>
      </c>
      <c r="L102" s="70" t="s">
        <v>7267</v>
      </c>
      <c r="M102" s="70" t="s">
        <v>11949</v>
      </c>
      <c r="N102" s="73" t="s">
        <v>10799</v>
      </c>
      <c r="O102" s="73">
        <v>0.1245</v>
      </c>
      <c r="P102" t="str">
        <f>VLOOKUP(K102,'Sheet1 (2)'!A:B,2,0)</f>
        <v>材料科学与工程学院</v>
      </c>
    </row>
    <row r="103" spans="1:16">
      <c r="A103" s="70" t="s">
        <v>14</v>
      </c>
      <c r="B103" s="73" t="s">
        <v>10787</v>
      </c>
      <c r="C103" s="70" t="s">
        <v>21</v>
      </c>
      <c r="D103" s="70" t="s">
        <v>7160</v>
      </c>
      <c r="E103" s="70" t="s">
        <v>7159</v>
      </c>
      <c r="F103" s="70" t="s">
        <v>1382</v>
      </c>
      <c r="G103" s="70" t="s">
        <v>253</v>
      </c>
      <c r="H103" s="70" t="s">
        <v>7161</v>
      </c>
      <c r="I103" s="70" t="s">
        <v>7151</v>
      </c>
      <c r="J103" s="70" t="s">
        <v>7163</v>
      </c>
      <c r="K103" s="70" t="s">
        <v>462</v>
      </c>
      <c r="L103" s="70" t="s">
        <v>7162</v>
      </c>
      <c r="M103" s="70" t="s">
        <v>11949</v>
      </c>
      <c r="N103" s="73" t="s">
        <v>10799</v>
      </c>
      <c r="O103" s="73">
        <v>0.1245</v>
      </c>
      <c r="P103" t="str">
        <f>VLOOKUP(K103,'Sheet1 (2)'!A:B,2,0)</f>
        <v>材料科学与工程学院</v>
      </c>
    </row>
    <row r="104" spans="1:16">
      <c r="A104" s="70" t="s">
        <v>14</v>
      </c>
      <c r="B104" s="73" t="s">
        <v>10787</v>
      </c>
      <c r="C104" s="70" t="s">
        <v>21</v>
      </c>
      <c r="D104" s="70" t="s">
        <v>7257</v>
      </c>
      <c r="E104" s="70" t="s">
        <v>7256</v>
      </c>
      <c r="F104" s="70" t="s">
        <v>2566</v>
      </c>
      <c r="G104" s="70" t="s">
        <v>492</v>
      </c>
      <c r="H104" s="70" t="s">
        <v>7258</v>
      </c>
      <c r="I104" s="70" t="s">
        <v>7254</v>
      </c>
      <c r="J104" s="70" t="s">
        <v>7255</v>
      </c>
      <c r="K104" s="70" t="s">
        <v>462</v>
      </c>
      <c r="L104" s="70" t="s">
        <v>7259</v>
      </c>
      <c r="M104" s="70" t="s">
        <v>11949</v>
      </c>
      <c r="N104" s="73" t="s">
        <v>10799</v>
      </c>
      <c r="O104" s="73">
        <v>0.1245</v>
      </c>
      <c r="P104" t="str">
        <f>VLOOKUP(K104,'Sheet1 (2)'!A:B,2,0)</f>
        <v>材料科学与工程学院</v>
      </c>
    </row>
    <row r="105" spans="1:16">
      <c r="A105" s="70" t="s">
        <v>14</v>
      </c>
      <c r="B105" s="73" t="s">
        <v>10787</v>
      </c>
      <c r="C105" s="70" t="s">
        <v>21</v>
      </c>
      <c r="D105" s="70" t="s">
        <v>7148</v>
      </c>
      <c r="E105" s="70" t="s">
        <v>7147</v>
      </c>
      <c r="F105" s="70" t="s">
        <v>5316</v>
      </c>
      <c r="G105" s="70" t="s">
        <v>148</v>
      </c>
      <c r="H105" s="70" t="s">
        <v>7149</v>
      </c>
      <c r="I105" s="70" t="s">
        <v>7151</v>
      </c>
      <c r="J105" s="70" t="s">
        <v>7152</v>
      </c>
      <c r="K105" s="70" t="s">
        <v>462</v>
      </c>
      <c r="L105" s="70" t="s">
        <v>7150</v>
      </c>
      <c r="M105" s="70" t="s">
        <v>11949</v>
      </c>
      <c r="N105" s="73" t="s">
        <v>10799</v>
      </c>
      <c r="O105" s="73">
        <v>0.1245</v>
      </c>
      <c r="P105" t="str">
        <f>VLOOKUP(K105,'Sheet1 (2)'!A:B,2,0)</f>
        <v>材料科学与工程学院</v>
      </c>
    </row>
    <row r="106" spans="1:16">
      <c r="A106" s="70" t="s">
        <v>14</v>
      </c>
      <c r="B106" s="73" t="s">
        <v>10787</v>
      </c>
      <c r="C106" s="70" t="s">
        <v>21</v>
      </c>
      <c r="D106" s="70" t="s">
        <v>10087</v>
      </c>
      <c r="E106" s="70" t="s">
        <v>10086</v>
      </c>
      <c r="F106" s="70" t="s">
        <v>1740</v>
      </c>
      <c r="G106" s="70" t="s">
        <v>243</v>
      </c>
      <c r="H106" s="70" t="s">
        <v>10088</v>
      </c>
      <c r="I106" s="70" t="s">
        <v>1871</v>
      </c>
      <c r="J106" s="70" t="s">
        <v>10090</v>
      </c>
      <c r="K106" s="70" t="s">
        <v>462</v>
      </c>
      <c r="L106" s="70" t="s">
        <v>10089</v>
      </c>
      <c r="M106" s="70" t="s">
        <v>11949</v>
      </c>
      <c r="N106" s="73" t="s">
        <v>10799</v>
      </c>
      <c r="O106" s="73">
        <v>0.1245</v>
      </c>
      <c r="P106" t="str">
        <f>VLOOKUP(K106,'Sheet1 (2)'!A:B,2,0)</f>
        <v>材料科学与工程学院</v>
      </c>
    </row>
    <row r="107" spans="1:16">
      <c r="A107" s="70" t="s">
        <v>14</v>
      </c>
      <c r="B107" s="73" t="s">
        <v>10787</v>
      </c>
      <c r="C107" s="70" t="s">
        <v>21</v>
      </c>
      <c r="D107" s="70" t="s">
        <v>1867</v>
      </c>
      <c r="E107" s="70" t="s">
        <v>1866</v>
      </c>
      <c r="F107" s="70" t="s">
        <v>1868</v>
      </c>
      <c r="G107" s="70" t="s">
        <v>770</v>
      </c>
      <c r="H107" s="70" t="s">
        <v>1869</v>
      </c>
      <c r="I107" s="70" t="s">
        <v>1871</v>
      </c>
      <c r="J107" s="70" t="s">
        <v>1872</v>
      </c>
      <c r="K107" s="70" t="s">
        <v>462</v>
      </c>
      <c r="L107" s="70" t="s">
        <v>1870</v>
      </c>
      <c r="M107" s="70" t="s">
        <v>11949</v>
      </c>
      <c r="N107" s="73" t="s">
        <v>10799</v>
      </c>
      <c r="O107" s="73">
        <v>0.1245</v>
      </c>
      <c r="P107" t="str">
        <f>VLOOKUP(K107,'Sheet1 (2)'!A:B,2,0)</f>
        <v>材料科学与工程学院</v>
      </c>
    </row>
    <row r="108" spans="1:16">
      <c r="A108" s="70" t="s">
        <v>14</v>
      </c>
      <c r="B108" s="73" t="s">
        <v>10787</v>
      </c>
      <c r="C108" s="70" t="s">
        <v>21</v>
      </c>
      <c r="D108" s="70" t="s">
        <v>755</v>
      </c>
      <c r="E108" s="70" t="s">
        <v>754</v>
      </c>
      <c r="F108" s="70" t="s">
        <v>676</v>
      </c>
      <c r="G108" s="70" t="s">
        <v>616</v>
      </c>
      <c r="H108" s="70" t="s">
        <v>756</v>
      </c>
      <c r="I108" s="70" t="s">
        <v>758</v>
      </c>
      <c r="J108" s="70" t="s">
        <v>759</v>
      </c>
      <c r="K108" s="70" t="s">
        <v>462</v>
      </c>
      <c r="L108" s="70" t="s">
        <v>757</v>
      </c>
      <c r="M108" s="70" t="s">
        <v>11949</v>
      </c>
      <c r="N108" s="73" t="s">
        <v>10799</v>
      </c>
      <c r="O108" s="73">
        <v>0.1245</v>
      </c>
      <c r="P108" t="str">
        <f>VLOOKUP(K108,'Sheet1 (2)'!A:B,2,0)</f>
        <v>材料科学与工程学院</v>
      </c>
    </row>
    <row r="109" spans="1:16">
      <c r="A109" s="70" t="s">
        <v>14</v>
      </c>
      <c r="B109" s="73" t="s">
        <v>10787</v>
      </c>
      <c r="C109" s="70" t="s">
        <v>21</v>
      </c>
      <c r="D109" s="70" t="s">
        <v>10067</v>
      </c>
      <c r="E109" s="70" t="s">
        <v>10066</v>
      </c>
      <c r="F109" s="70" t="s">
        <v>6481</v>
      </c>
      <c r="G109" s="70" t="s">
        <v>1217</v>
      </c>
      <c r="H109" s="70" t="s">
        <v>10068</v>
      </c>
      <c r="I109" s="70" t="s">
        <v>1871</v>
      </c>
      <c r="J109" s="70" t="s">
        <v>10070</v>
      </c>
      <c r="K109" s="70" t="s">
        <v>462</v>
      </c>
      <c r="L109" s="70" t="s">
        <v>10069</v>
      </c>
      <c r="M109" s="70" t="s">
        <v>11949</v>
      </c>
      <c r="N109" s="73" t="s">
        <v>10799</v>
      </c>
      <c r="O109" s="73">
        <v>0.1245</v>
      </c>
      <c r="P109" t="str">
        <f>VLOOKUP(K109,'Sheet1 (2)'!A:B,2,0)</f>
        <v>材料科学与工程学院</v>
      </c>
    </row>
    <row r="110" spans="1:16">
      <c r="A110" s="70" t="s">
        <v>14</v>
      </c>
      <c r="B110" s="73" t="s">
        <v>10787</v>
      </c>
      <c r="C110" s="70" t="s">
        <v>21</v>
      </c>
      <c r="D110" s="70" t="s">
        <v>762</v>
      </c>
      <c r="E110" s="70" t="s">
        <v>761</v>
      </c>
      <c r="F110" s="70" t="s">
        <v>763</v>
      </c>
      <c r="G110" s="70" t="s">
        <v>659</v>
      </c>
      <c r="H110" s="70" t="s">
        <v>764</v>
      </c>
      <c r="I110" s="70" t="s">
        <v>758</v>
      </c>
      <c r="J110" s="70" t="s">
        <v>766</v>
      </c>
      <c r="K110" s="70" t="s">
        <v>462</v>
      </c>
      <c r="L110" s="70" t="s">
        <v>765</v>
      </c>
      <c r="M110" s="70" t="s">
        <v>11949</v>
      </c>
      <c r="N110" s="73" t="s">
        <v>10799</v>
      </c>
      <c r="O110" s="73">
        <v>0.1245</v>
      </c>
      <c r="P110" t="str">
        <f>VLOOKUP(K110,'Sheet1 (2)'!A:B,2,0)</f>
        <v>材料科学与工程学院</v>
      </c>
    </row>
    <row r="111" spans="1:16">
      <c r="A111" s="70" t="s">
        <v>14</v>
      </c>
      <c r="B111" s="73" t="s">
        <v>10787</v>
      </c>
      <c r="C111" s="70" t="s">
        <v>21</v>
      </c>
      <c r="D111" s="70" t="s">
        <v>10082</v>
      </c>
      <c r="E111" s="70" t="s">
        <v>10081</v>
      </c>
      <c r="F111" s="70" t="s">
        <v>1740</v>
      </c>
      <c r="G111" s="70" t="s">
        <v>907</v>
      </c>
      <c r="H111" s="70" t="s">
        <v>10083</v>
      </c>
      <c r="I111" s="70" t="s">
        <v>1871</v>
      </c>
      <c r="J111" s="70" t="s">
        <v>10085</v>
      </c>
      <c r="K111" s="70" t="s">
        <v>462</v>
      </c>
      <c r="L111" s="70" t="s">
        <v>10084</v>
      </c>
      <c r="M111" s="70" t="s">
        <v>11949</v>
      </c>
      <c r="N111" s="73" t="s">
        <v>10799</v>
      </c>
      <c r="O111" s="73">
        <v>0.1245</v>
      </c>
      <c r="P111" t="str">
        <f>VLOOKUP(K111,'Sheet1 (2)'!A:B,2,0)</f>
        <v>材料科学与工程学院</v>
      </c>
    </row>
    <row r="112" spans="1:16">
      <c r="A112" s="70" t="s">
        <v>14</v>
      </c>
      <c r="B112" s="73" t="s">
        <v>10787</v>
      </c>
      <c r="C112" s="70" t="s">
        <v>21</v>
      </c>
      <c r="D112" s="70" t="s">
        <v>10077</v>
      </c>
      <c r="E112" s="70" t="s">
        <v>10076</v>
      </c>
      <c r="F112" s="70" t="s">
        <v>8564</v>
      </c>
      <c r="G112" s="70" t="s">
        <v>1182</v>
      </c>
      <c r="H112" s="70" t="s">
        <v>10078</v>
      </c>
      <c r="I112" s="70" t="s">
        <v>1871</v>
      </c>
      <c r="J112" s="70" t="s">
        <v>10080</v>
      </c>
      <c r="K112" s="70" t="s">
        <v>462</v>
      </c>
      <c r="L112" s="70" t="s">
        <v>10079</v>
      </c>
      <c r="M112" s="70" t="s">
        <v>11949</v>
      </c>
      <c r="N112" s="73" t="s">
        <v>10799</v>
      </c>
      <c r="O112" s="73">
        <v>0.1245</v>
      </c>
      <c r="P112" t="str">
        <f>VLOOKUP(K112,'Sheet1 (2)'!A:B,2,0)</f>
        <v>材料科学与工程学院</v>
      </c>
    </row>
    <row r="113" spans="1:16">
      <c r="A113" s="70" t="s">
        <v>14</v>
      </c>
      <c r="B113" s="73" t="s">
        <v>10787</v>
      </c>
      <c r="C113" s="70" t="s">
        <v>21</v>
      </c>
      <c r="D113" s="70" t="s">
        <v>10092</v>
      </c>
      <c r="E113" s="70" t="s">
        <v>10091</v>
      </c>
      <c r="F113" s="70" t="s">
        <v>1740</v>
      </c>
      <c r="G113" s="70" t="s">
        <v>1182</v>
      </c>
      <c r="H113" s="70" t="s">
        <v>10093</v>
      </c>
      <c r="I113" s="70" t="s">
        <v>1871</v>
      </c>
      <c r="J113" s="70" t="s">
        <v>10095</v>
      </c>
      <c r="K113" s="70" t="s">
        <v>462</v>
      </c>
      <c r="L113" s="70" t="s">
        <v>10094</v>
      </c>
      <c r="M113" s="70" t="s">
        <v>11949</v>
      </c>
      <c r="N113" s="73" t="s">
        <v>10799</v>
      </c>
      <c r="O113" s="73">
        <v>0.1245</v>
      </c>
      <c r="P113" t="str">
        <f>VLOOKUP(K113,'Sheet1 (2)'!A:B,2,0)</f>
        <v>材料科学与工程学院</v>
      </c>
    </row>
    <row r="114" spans="1:16">
      <c r="A114" s="70" t="s">
        <v>14</v>
      </c>
      <c r="B114" s="73" t="s">
        <v>10787</v>
      </c>
      <c r="C114" s="70" t="s">
        <v>21</v>
      </c>
      <c r="D114" s="70" t="s">
        <v>457</v>
      </c>
      <c r="E114" s="70" t="s">
        <v>456</v>
      </c>
      <c r="F114" s="70" t="s">
        <v>458</v>
      </c>
      <c r="G114" s="70" t="s">
        <v>113</v>
      </c>
      <c r="H114" s="70" t="s">
        <v>459</v>
      </c>
      <c r="I114" s="70" t="s">
        <v>461</v>
      </c>
      <c r="J114" s="70" t="s">
        <v>463</v>
      </c>
      <c r="K114" s="70" t="s">
        <v>462</v>
      </c>
      <c r="L114" s="70" t="s">
        <v>460</v>
      </c>
      <c r="M114" s="70" t="s">
        <v>11949</v>
      </c>
      <c r="N114" s="73" t="s">
        <v>10799</v>
      </c>
      <c r="O114" s="73">
        <v>0.1245</v>
      </c>
      <c r="P114" t="str">
        <f>VLOOKUP(K114,'Sheet1 (2)'!A:B,2,0)</f>
        <v>材料科学与工程学院</v>
      </c>
    </row>
    <row r="115" spans="1:16">
      <c r="A115" s="70" t="s">
        <v>14</v>
      </c>
      <c r="B115" s="73" t="s">
        <v>10787</v>
      </c>
      <c r="C115" s="70" t="s">
        <v>21</v>
      </c>
      <c r="D115" s="70" t="s">
        <v>7251</v>
      </c>
      <c r="E115" s="70" t="s">
        <v>7250</v>
      </c>
      <c r="F115" s="70" t="s">
        <v>2566</v>
      </c>
      <c r="G115" s="70" t="s">
        <v>608</v>
      </c>
      <c r="H115" s="70" t="s">
        <v>7252</v>
      </c>
      <c r="I115" s="70" t="s">
        <v>7254</v>
      </c>
      <c r="J115" s="70" t="s">
        <v>7255</v>
      </c>
      <c r="K115" s="70" t="s">
        <v>462</v>
      </c>
      <c r="L115" s="70" t="s">
        <v>7253</v>
      </c>
      <c r="M115" s="70" t="s">
        <v>11949</v>
      </c>
      <c r="N115" s="73" t="s">
        <v>10799</v>
      </c>
      <c r="O115" s="73">
        <v>0.1245</v>
      </c>
      <c r="P115" t="str">
        <f>VLOOKUP(K115,'Sheet1 (2)'!A:B,2,0)</f>
        <v>材料科学与工程学院</v>
      </c>
    </row>
    <row r="116" spans="1:16">
      <c r="A116" s="70" t="s">
        <v>14</v>
      </c>
      <c r="B116" s="73" t="s">
        <v>10787</v>
      </c>
      <c r="C116" s="70" t="s">
        <v>21</v>
      </c>
      <c r="D116" s="70" t="s">
        <v>7224</v>
      </c>
      <c r="E116" s="70" t="s">
        <v>7223</v>
      </c>
      <c r="F116" s="70" t="s">
        <v>1734</v>
      </c>
      <c r="G116" s="70" t="s">
        <v>135</v>
      </c>
      <c r="H116" s="70" t="s">
        <v>7225</v>
      </c>
      <c r="I116" s="70" t="s">
        <v>7179</v>
      </c>
      <c r="J116" s="70" t="s">
        <v>7180</v>
      </c>
      <c r="K116" s="70" t="s">
        <v>462</v>
      </c>
      <c r="L116" s="70" t="s">
        <v>7226</v>
      </c>
      <c r="M116" s="70" t="s">
        <v>11949</v>
      </c>
      <c r="N116" s="73" t="s">
        <v>10799</v>
      </c>
      <c r="O116" s="73">
        <v>0.1245</v>
      </c>
      <c r="P116" t="str">
        <f>VLOOKUP(K116,'Sheet1 (2)'!A:B,2,0)</f>
        <v>材料科学与工程学院</v>
      </c>
    </row>
    <row r="117" spans="1:16">
      <c r="A117" s="70" t="s">
        <v>14</v>
      </c>
      <c r="B117" s="73" t="s">
        <v>10787</v>
      </c>
      <c r="C117" s="70" t="s">
        <v>21</v>
      </c>
      <c r="D117" s="70" t="s">
        <v>7276</v>
      </c>
      <c r="E117" s="70" t="s">
        <v>7275</v>
      </c>
      <c r="F117" s="70" t="s">
        <v>2774</v>
      </c>
      <c r="G117" s="70" t="s">
        <v>206</v>
      </c>
      <c r="H117" s="70" t="s">
        <v>7277</v>
      </c>
      <c r="I117" s="70" t="s">
        <v>7191</v>
      </c>
      <c r="J117" s="70" t="s">
        <v>7207</v>
      </c>
      <c r="K117" s="70" t="s">
        <v>462</v>
      </c>
      <c r="L117" s="70" t="s">
        <v>7278</v>
      </c>
      <c r="M117" s="70" t="s">
        <v>11949</v>
      </c>
      <c r="N117" s="73" t="s">
        <v>10799</v>
      </c>
      <c r="O117" s="73">
        <v>0.1245</v>
      </c>
      <c r="P117" t="str">
        <f>VLOOKUP(K117,'Sheet1 (2)'!A:B,2,0)</f>
        <v>材料科学与工程学院</v>
      </c>
    </row>
    <row r="118" spans="1:16">
      <c r="A118" s="70" t="s">
        <v>14</v>
      </c>
      <c r="B118" s="73" t="s">
        <v>10787</v>
      </c>
      <c r="C118" s="70" t="s">
        <v>21</v>
      </c>
      <c r="D118" s="70" t="s">
        <v>7170</v>
      </c>
      <c r="E118" s="70" t="s">
        <v>7169</v>
      </c>
      <c r="F118" s="70" t="s">
        <v>3979</v>
      </c>
      <c r="G118" s="70" t="s">
        <v>42</v>
      </c>
      <c r="H118" s="70" t="s">
        <v>7171</v>
      </c>
      <c r="I118" s="70" t="s">
        <v>7173</v>
      </c>
      <c r="J118" s="70" t="s">
        <v>7174</v>
      </c>
      <c r="K118" s="70" t="s">
        <v>462</v>
      </c>
      <c r="L118" s="70" t="s">
        <v>7172</v>
      </c>
      <c r="M118" s="70" t="s">
        <v>11949</v>
      </c>
      <c r="N118" s="73" t="s">
        <v>10799</v>
      </c>
      <c r="O118" s="73">
        <v>0.1245</v>
      </c>
      <c r="P118" t="str">
        <f>VLOOKUP(K118,'Sheet1 (2)'!A:B,2,0)</f>
        <v>材料科学与工程学院</v>
      </c>
    </row>
    <row r="119" spans="1:16">
      <c r="A119" s="70" t="s">
        <v>14</v>
      </c>
      <c r="B119" s="73" t="s">
        <v>10787</v>
      </c>
      <c r="C119" s="70" t="s">
        <v>21</v>
      </c>
      <c r="D119" s="70" t="s">
        <v>7165</v>
      </c>
      <c r="E119" s="70" t="s">
        <v>7164</v>
      </c>
      <c r="F119" s="70" t="s">
        <v>1028</v>
      </c>
      <c r="G119" s="70" t="s">
        <v>602</v>
      </c>
      <c r="H119" s="70" t="s">
        <v>7166</v>
      </c>
      <c r="I119" s="70" t="s">
        <v>7157</v>
      </c>
      <c r="J119" s="70" t="s">
        <v>7168</v>
      </c>
      <c r="K119" s="70" t="s">
        <v>462</v>
      </c>
      <c r="L119" s="70" t="s">
        <v>7167</v>
      </c>
      <c r="M119" s="70" t="s">
        <v>11949</v>
      </c>
      <c r="N119" s="73" t="s">
        <v>10799</v>
      </c>
      <c r="O119" s="73">
        <v>0.1245</v>
      </c>
      <c r="P119" t="str">
        <f>VLOOKUP(K119,'Sheet1 (2)'!A:B,2,0)</f>
        <v>材料科学与工程学院</v>
      </c>
    </row>
    <row r="120" spans="1:16">
      <c r="A120" s="70" t="s">
        <v>14</v>
      </c>
      <c r="B120" s="73" t="s">
        <v>10787</v>
      </c>
      <c r="C120" s="70" t="s">
        <v>21</v>
      </c>
      <c r="D120" s="70" t="s">
        <v>7176</v>
      </c>
      <c r="E120" s="70" t="s">
        <v>7175</v>
      </c>
      <c r="F120" s="70" t="s">
        <v>234</v>
      </c>
      <c r="G120" s="70" t="s">
        <v>235</v>
      </c>
      <c r="H120" s="70" t="s">
        <v>7177</v>
      </c>
      <c r="I120" s="70" t="s">
        <v>7179</v>
      </c>
      <c r="J120" s="70" t="s">
        <v>7180</v>
      </c>
      <c r="K120" s="70" t="s">
        <v>462</v>
      </c>
      <c r="L120" s="70" t="s">
        <v>7178</v>
      </c>
      <c r="M120" s="70" t="s">
        <v>11949</v>
      </c>
      <c r="N120" s="73" t="s">
        <v>10799</v>
      </c>
      <c r="O120" s="73">
        <v>0.1245</v>
      </c>
      <c r="P120" t="str">
        <f>VLOOKUP(K120,'Sheet1 (2)'!A:B,2,0)</f>
        <v>材料科学与工程学院</v>
      </c>
    </row>
    <row r="121" spans="1:16">
      <c r="A121" s="70" t="s">
        <v>14</v>
      </c>
      <c r="B121" s="73" t="s">
        <v>10787</v>
      </c>
      <c r="C121" s="70" t="s">
        <v>21</v>
      </c>
      <c r="D121" s="70" t="s">
        <v>7246</v>
      </c>
      <c r="E121" s="70" t="s">
        <v>7245</v>
      </c>
      <c r="F121" s="70" t="s">
        <v>1855</v>
      </c>
      <c r="G121" s="70" t="s">
        <v>235</v>
      </c>
      <c r="H121" s="70" t="s">
        <v>7247</v>
      </c>
      <c r="I121" s="70" t="s">
        <v>7179</v>
      </c>
      <c r="J121" s="70" t="s">
        <v>7249</v>
      </c>
      <c r="K121" s="70" t="s">
        <v>462</v>
      </c>
      <c r="L121" s="70" t="s">
        <v>7248</v>
      </c>
      <c r="M121" s="70" t="s">
        <v>11949</v>
      </c>
      <c r="N121" s="73" t="s">
        <v>10799</v>
      </c>
      <c r="O121" s="73">
        <v>0.1245</v>
      </c>
      <c r="P121" t="str">
        <f>VLOOKUP(K121,'Sheet1 (2)'!A:B,2,0)</f>
        <v>材料科学与工程学院</v>
      </c>
    </row>
    <row r="122" spans="1:16">
      <c r="A122" s="70" t="s">
        <v>14</v>
      </c>
      <c r="B122" s="73" t="s">
        <v>10787</v>
      </c>
      <c r="C122" s="70" t="s">
        <v>21</v>
      </c>
      <c r="D122" s="70" t="s">
        <v>7300</v>
      </c>
      <c r="E122" s="70" t="s">
        <v>7299</v>
      </c>
      <c r="F122" s="70" t="s">
        <v>4019</v>
      </c>
      <c r="G122" s="70" t="s">
        <v>467</v>
      </c>
      <c r="H122" s="70" t="s">
        <v>7301</v>
      </c>
      <c r="I122" s="70" t="s">
        <v>7303</v>
      </c>
      <c r="J122" s="70" t="s">
        <v>7304</v>
      </c>
      <c r="K122" s="70" t="s">
        <v>462</v>
      </c>
      <c r="L122" s="70" t="s">
        <v>7302</v>
      </c>
      <c r="M122" s="70" t="s">
        <v>11949</v>
      </c>
      <c r="N122" s="73" t="s">
        <v>10799</v>
      </c>
      <c r="O122" s="73">
        <v>0.1245</v>
      </c>
      <c r="P122" t="str">
        <f>VLOOKUP(K122,'Sheet1 (2)'!A:B,2,0)</f>
        <v>材料科学与工程学院</v>
      </c>
    </row>
    <row r="123" spans="1:16">
      <c r="A123" s="70" t="s">
        <v>14</v>
      </c>
      <c r="B123" s="73" t="s">
        <v>10787</v>
      </c>
      <c r="C123" s="70" t="s">
        <v>21</v>
      </c>
      <c r="D123" s="70" t="s">
        <v>7242</v>
      </c>
      <c r="E123" s="70" t="s">
        <v>7241</v>
      </c>
      <c r="F123" s="70" t="s">
        <v>7236</v>
      </c>
      <c r="G123" s="70" t="s">
        <v>1208</v>
      </c>
      <c r="H123" s="70" t="s">
        <v>7243</v>
      </c>
      <c r="I123" s="70" t="s">
        <v>7239</v>
      </c>
      <c r="J123" s="70" t="s">
        <v>7240</v>
      </c>
      <c r="K123" s="70" t="s">
        <v>462</v>
      </c>
      <c r="L123" s="70" t="s">
        <v>7244</v>
      </c>
      <c r="M123" s="70" t="s">
        <v>11949</v>
      </c>
      <c r="N123" s="73" t="s">
        <v>10799</v>
      </c>
      <c r="O123" s="73">
        <v>0.1245</v>
      </c>
      <c r="P123" t="str">
        <f>VLOOKUP(K123,'Sheet1 (2)'!A:B,2,0)</f>
        <v>材料科学与工程学院</v>
      </c>
    </row>
    <row r="124" spans="1:16">
      <c r="A124" s="70" t="s">
        <v>14</v>
      </c>
      <c r="B124" s="73" t="s">
        <v>10787</v>
      </c>
      <c r="C124" s="70" t="s">
        <v>21</v>
      </c>
      <c r="D124" s="70" t="s">
        <v>7235</v>
      </c>
      <c r="E124" s="70" t="s">
        <v>7234</v>
      </c>
      <c r="F124" s="70" t="s">
        <v>7236</v>
      </c>
      <c r="G124" s="70" t="s">
        <v>1208</v>
      </c>
      <c r="H124" s="70" t="s">
        <v>7237</v>
      </c>
      <c r="I124" s="70" t="s">
        <v>7239</v>
      </c>
      <c r="J124" s="70" t="s">
        <v>7240</v>
      </c>
      <c r="K124" s="70" t="s">
        <v>462</v>
      </c>
      <c r="L124" s="70" t="s">
        <v>7238</v>
      </c>
      <c r="M124" s="70" t="s">
        <v>11949</v>
      </c>
      <c r="N124" s="73" t="s">
        <v>10799</v>
      </c>
      <c r="O124" s="73">
        <v>0.1245</v>
      </c>
      <c r="P124" t="str">
        <f>VLOOKUP(K124,'Sheet1 (2)'!A:B,2,0)</f>
        <v>材料科学与工程学院</v>
      </c>
    </row>
    <row r="125" spans="1:16">
      <c r="A125" s="70" t="s">
        <v>14</v>
      </c>
      <c r="B125" s="73" t="s">
        <v>10787</v>
      </c>
      <c r="C125" s="70" t="s">
        <v>21</v>
      </c>
      <c r="D125" s="70" t="s">
        <v>7295</v>
      </c>
      <c r="E125" s="70" t="s">
        <v>7294</v>
      </c>
      <c r="F125" s="70" t="s">
        <v>2736</v>
      </c>
      <c r="G125" s="70" t="s">
        <v>1208</v>
      </c>
      <c r="H125" s="70" t="s">
        <v>7296</v>
      </c>
      <c r="I125" s="70" t="s">
        <v>7273</v>
      </c>
      <c r="J125" s="70" t="s">
        <v>7298</v>
      </c>
      <c r="K125" s="70" t="s">
        <v>462</v>
      </c>
      <c r="L125" s="70" t="s">
        <v>7297</v>
      </c>
      <c r="M125" s="70" t="s">
        <v>11949</v>
      </c>
      <c r="N125" s="73" t="s">
        <v>10799</v>
      </c>
      <c r="O125" s="73">
        <v>0.1245</v>
      </c>
      <c r="P125" t="str">
        <f>VLOOKUP(K125,'Sheet1 (2)'!A:B,2,0)</f>
        <v>材料科学与工程学院</v>
      </c>
    </row>
    <row r="126" spans="1:16">
      <c r="A126" s="70" t="s">
        <v>14</v>
      </c>
      <c r="B126" s="73" t="s">
        <v>10787</v>
      </c>
      <c r="C126" s="70" t="s">
        <v>21</v>
      </c>
      <c r="D126" s="70" t="s">
        <v>7209</v>
      </c>
      <c r="E126" s="70" t="s">
        <v>7208</v>
      </c>
      <c r="F126" s="70" t="s">
        <v>4025</v>
      </c>
      <c r="G126" s="70" t="s">
        <v>1409</v>
      </c>
      <c r="H126" s="70" t="s">
        <v>7210</v>
      </c>
      <c r="I126" s="70" t="s">
        <v>7179</v>
      </c>
      <c r="J126" s="70" t="s">
        <v>7212</v>
      </c>
      <c r="K126" s="70" t="s">
        <v>462</v>
      </c>
      <c r="L126" s="70" t="s">
        <v>7211</v>
      </c>
      <c r="M126" s="70" t="s">
        <v>11949</v>
      </c>
      <c r="N126" s="73" t="s">
        <v>10799</v>
      </c>
      <c r="O126" s="73">
        <v>0.1245</v>
      </c>
      <c r="P126" t="str">
        <f>VLOOKUP(K126,'Sheet1 (2)'!A:B,2,0)</f>
        <v>材料科学与工程学院</v>
      </c>
    </row>
    <row r="127" spans="1:16">
      <c r="A127" s="70" t="s">
        <v>14</v>
      </c>
      <c r="B127" s="73" t="s">
        <v>10787</v>
      </c>
      <c r="C127" s="70" t="s">
        <v>21</v>
      </c>
      <c r="D127" s="70" t="s">
        <v>7188</v>
      </c>
      <c r="E127" s="70" t="s">
        <v>7187</v>
      </c>
      <c r="F127" s="70" t="s">
        <v>4300</v>
      </c>
      <c r="G127" s="70" t="s">
        <v>213</v>
      </c>
      <c r="H127" s="70" t="s">
        <v>7189</v>
      </c>
      <c r="I127" s="70" t="s">
        <v>7191</v>
      </c>
      <c r="J127" s="70" t="s">
        <v>7192</v>
      </c>
      <c r="K127" s="70" t="s">
        <v>462</v>
      </c>
      <c r="L127" s="70" t="s">
        <v>7190</v>
      </c>
      <c r="M127" s="70" t="s">
        <v>11949</v>
      </c>
      <c r="N127" s="73" t="s">
        <v>10799</v>
      </c>
      <c r="O127" s="73">
        <v>0.1245</v>
      </c>
      <c r="P127" t="str">
        <f>VLOOKUP(K127,'Sheet1 (2)'!A:B,2,0)</f>
        <v>材料科学与工程学院</v>
      </c>
    </row>
    <row r="128" spans="1:16">
      <c r="A128" s="70" t="s">
        <v>14</v>
      </c>
      <c r="B128" s="73" t="s">
        <v>10787</v>
      </c>
      <c r="C128" s="70" t="s">
        <v>21</v>
      </c>
      <c r="D128" s="70" t="s">
        <v>7214</v>
      </c>
      <c r="E128" s="70" t="s">
        <v>7213</v>
      </c>
      <c r="F128" s="70" t="s">
        <v>1740</v>
      </c>
      <c r="G128" s="70" t="s">
        <v>516</v>
      </c>
      <c r="H128" s="70" t="s">
        <v>7215</v>
      </c>
      <c r="I128" s="70" t="s">
        <v>7217</v>
      </c>
      <c r="J128" s="70" t="s">
        <v>7218</v>
      </c>
      <c r="K128" s="70" t="s">
        <v>462</v>
      </c>
      <c r="L128" s="70" t="s">
        <v>7216</v>
      </c>
      <c r="M128" s="70" t="s">
        <v>11949</v>
      </c>
      <c r="N128" s="73" t="s">
        <v>10799</v>
      </c>
      <c r="O128" s="73">
        <v>0.1245</v>
      </c>
      <c r="P128" t="str">
        <f>VLOOKUP(K128,'Sheet1 (2)'!A:B,2,0)</f>
        <v>材料科学与工程学院</v>
      </c>
    </row>
    <row r="129" spans="1:16">
      <c r="A129" s="70" t="s">
        <v>14</v>
      </c>
      <c r="B129" s="73" t="s">
        <v>10787</v>
      </c>
      <c r="C129" s="70" t="s">
        <v>21</v>
      </c>
      <c r="D129" s="70" t="s">
        <v>2280</v>
      </c>
      <c r="E129" s="70" t="s">
        <v>2279</v>
      </c>
      <c r="F129" s="70" t="s">
        <v>2281</v>
      </c>
      <c r="G129" s="70" t="s">
        <v>877</v>
      </c>
      <c r="H129" s="70" t="s">
        <v>2282</v>
      </c>
      <c r="I129" s="70" t="s">
        <v>2244</v>
      </c>
      <c r="J129" s="70" t="s">
        <v>2284</v>
      </c>
      <c r="K129" s="70" t="s">
        <v>2245</v>
      </c>
      <c r="L129" s="70" t="s">
        <v>2283</v>
      </c>
      <c r="M129" s="70" t="s">
        <v>11949</v>
      </c>
      <c r="N129" s="73" t="s">
        <v>10799</v>
      </c>
      <c r="O129" s="73">
        <v>0.1245</v>
      </c>
      <c r="P129" t="str">
        <f>VLOOKUP(K129,'Sheet1 (2)'!A:B,2,0)</f>
        <v>地球科学学院</v>
      </c>
    </row>
    <row r="130" spans="1:16">
      <c r="A130" s="70" t="s">
        <v>14</v>
      </c>
      <c r="B130" s="73" t="s">
        <v>10787</v>
      </c>
      <c r="C130" s="70" t="s">
        <v>21</v>
      </c>
      <c r="D130" s="70" t="s">
        <v>2259</v>
      </c>
      <c r="E130" s="70" t="s">
        <v>2258</v>
      </c>
      <c r="F130" s="70" t="s">
        <v>2254</v>
      </c>
      <c r="G130" s="70" t="s">
        <v>16</v>
      </c>
      <c r="H130" s="70" t="s">
        <v>2260</v>
      </c>
      <c r="I130" s="70" t="s">
        <v>2244</v>
      </c>
      <c r="J130" s="70" t="s">
        <v>2262</v>
      </c>
      <c r="K130" s="70" t="s">
        <v>2245</v>
      </c>
      <c r="L130" s="70" t="s">
        <v>2261</v>
      </c>
      <c r="M130" s="70" t="s">
        <v>11949</v>
      </c>
      <c r="N130" s="73" t="s">
        <v>10799</v>
      </c>
      <c r="O130" s="73">
        <v>0.1245</v>
      </c>
      <c r="P130" t="str">
        <f>VLOOKUP(K130,'Sheet1 (2)'!A:B,2,0)</f>
        <v>地球科学学院</v>
      </c>
    </row>
    <row r="131" spans="1:16">
      <c r="A131" s="70" t="s">
        <v>14</v>
      </c>
      <c r="B131" s="73" t="s">
        <v>10787</v>
      </c>
      <c r="C131" s="70" t="s">
        <v>21</v>
      </c>
      <c r="D131" s="70" t="s">
        <v>2248</v>
      </c>
      <c r="E131" s="70" t="s">
        <v>2247</v>
      </c>
      <c r="F131" s="70" t="s">
        <v>2241</v>
      </c>
      <c r="G131" s="70" t="s">
        <v>16</v>
      </c>
      <c r="H131" s="70" t="s">
        <v>2249</v>
      </c>
      <c r="I131" s="70" t="s">
        <v>2244</v>
      </c>
      <c r="J131" s="70" t="s">
        <v>2251</v>
      </c>
      <c r="K131" s="70" t="s">
        <v>2245</v>
      </c>
      <c r="L131" s="70" t="s">
        <v>2250</v>
      </c>
      <c r="M131" s="70" t="s">
        <v>11949</v>
      </c>
      <c r="N131" s="73" t="s">
        <v>10799</v>
      </c>
      <c r="O131" s="73">
        <v>0.1245</v>
      </c>
      <c r="P131" t="str">
        <f>VLOOKUP(K131,'Sheet1 (2)'!A:B,2,0)</f>
        <v>地球科学学院</v>
      </c>
    </row>
    <row r="132" spans="1:16">
      <c r="A132" s="70" t="s">
        <v>14</v>
      </c>
      <c r="B132" s="73" t="s">
        <v>10787</v>
      </c>
      <c r="C132" s="70" t="s">
        <v>21</v>
      </c>
      <c r="D132" s="70" t="s">
        <v>2264</v>
      </c>
      <c r="E132" s="70" t="s">
        <v>2263</v>
      </c>
      <c r="F132" s="70" t="s">
        <v>2254</v>
      </c>
      <c r="G132" s="70" t="s">
        <v>34</v>
      </c>
      <c r="H132" s="70" t="s">
        <v>2265</v>
      </c>
      <c r="I132" s="70" t="s">
        <v>2244</v>
      </c>
      <c r="J132" s="70" t="s">
        <v>2267</v>
      </c>
      <c r="K132" s="70" t="s">
        <v>2245</v>
      </c>
      <c r="L132" s="70" t="s">
        <v>2266</v>
      </c>
      <c r="M132" s="70" t="s">
        <v>11949</v>
      </c>
      <c r="N132" s="73" t="s">
        <v>10799</v>
      </c>
      <c r="O132" s="73">
        <v>0.1245</v>
      </c>
      <c r="P132" t="str">
        <f>VLOOKUP(K132,'Sheet1 (2)'!A:B,2,0)</f>
        <v>地球科学学院</v>
      </c>
    </row>
    <row r="133" spans="1:16">
      <c r="A133" s="70" t="s">
        <v>14</v>
      </c>
      <c r="B133" s="73" t="s">
        <v>10787</v>
      </c>
      <c r="C133" s="70" t="s">
        <v>21</v>
      </c>
      <c r="D133" s="70" t="s">
        <v>2240</v>
      </c>
      <c r="E133" s="70" t="s">
        <v>2239</v>
      </c>
      <c r="F133" s="70" t="s">
        <v>2241</v>
      </c>
      <c r="G133" s="70" t="s">
        <v>34</v>
      </c>
      <c r="H133" s="70" t="s">
        <v>2242</v>
      </c>
      <c r="I133" s="70" t="s">
        <v>2244</v>
      </c>
      <c r="J133" s="70" t="s">
        <v>2246</v>
      </c>
      <c r="K133" s="70" t="s">
        <v>2245</v>
      </c>
      <c r="L133" s="70" t="s">
        <v>2243</v>
      </c>
      <c r="M133" s="70" t="s">
        <v>11949</v>
      </c>
      <c r="N133" s="73" t="s">
        <v>10799</v>
      </c>
      <c r="O133" s="73">
        <v>0.1245</v>
      </c>
      <c r="P133" t="str">
        <f>VLOOKUP(K133,'Sheet1 (2)'!A:B,2,0)</f>
        <v>地球科学学院</v>
      </c>
    </row>
    <row r="134" spans="1:16">
      <c r="A134" s="70" t="s">
        <v>14</v>
      </c>
      <c r="B134" s="73" t="s">
        <v>10787</v>
      </c>
      <c r="C134" s="70" t="s">
        <v>21</v>
      </c>
      <c r="D134" s="70" t="s">
        <v>2269</v>
      </c>
      <c r="E134" s="70" t="s">
        <v>2268</v>
      </c>
      <c r="F134" s="70" t="s">
        <v>2270</v>
      </c>
      <c r="G134" s="70" t="s">
        <v>351</v>
      </c>
      <c r="H134" s="70" t="s">
        <v>2271</v>
      </c>
      <c r="I134" s="70" t="s">
        <v>2244</v>
      </c>
      <c r="J134" s="70" t="s">
        <v>2273</v>
      </c>
      <c r="K134" s="70" t="s">
        <v>2245</v>
      </c>
      <c r="L134" s="70" t="s">
        <v>2272</v>
      </c>
      <c r="M134" s="70" t="s">
        <v>11949</v>
      </c>
      <c r="N134" s="73" t="s">
        <v>10799</v>
      </c>
      <c r="O134" s="73">
        <v>0.1245</v>
      </c>
      <c r="P134" t="str">
        <f>VLOOKUP(K134,'Sheet1 (2)'!A:B,2,0)</f>
        <v>地球科学学院</v>
      </c>
    </row>
    <row r="135" spans="1:16">
      <c r="A135" s="70" t="s">
        <v>14</v>
      </c>
      <c r="B135" s="73" t="s">
        <v>10787</v>
      </c>
      <c r="C135" s="70" t="s">
        <v>21</v>
      </c>
      <c r="D135" s="70" t="s">
        <v>2253</v>
      </c>
      <c r="E135" s="70" t="s">
        <v>2252</v>
      </c>
      <c r="F135" s="70" t="s">
        <v>2254</v>
      </c>
      <c r="G135" s="70" t="s">
        <v>1208</v>
      </c>
      <c r="H135" s="70" t="s">
        <v>2255</v>
      </c>
      <c r="I135" s="70" t="s">
        <v>2244</v>
      </c>
      <c r="J135" s="70" t="s">
        <v>2257</v>
      </c>
      <c r="K135" s="70" t="s">
        <v>2245</v>
      </c>
      <c r="L135" s="70" t="s">
        <v>2256</v>
      </c>
      <c r="M135" s="70" t="s">
        <v>11949</v>
      </c>
      <c r="N135" s="73" t="s">
        <v>10799</v>
      </c>
      <c r="O135" s="73">
        <v>0.1245</v>
      </c>
      <c r="P135" t="str">
        <f>VLOOKUP(K135,'Sheet1 (2)'!A:B,2,0)</f>
        <v>地球科学学院</v>
      </c>
    </row>
    <row r="136" spans="1:16">
      <c r="A136" s="70" t="s">
        <v>14</v>
      </c>
      <c r="B136" s="73" t="s">
        <v>10787</v>
      </c>
      <c r="C136" s="70" t="s">
        <v>21</v>
      </c>
      <c r="D136" s="70" t="s">
        <v>2275</v>
      </c>
      <c r="E136" s="70" t="s">
        <v>2274</v>
      </c>
      <c r="F136" s="70" t="s">
        <v>2270</v>
      </c>
      <c r="G136" s="70" t="s">
        <v>213</v>
      </c>
      <c r="H136" s="70" t="s">
        <v>2276</v>
      </c>
      <c r="I136" s="70" t="s">
        <v>2244</v>
      </c>
      <c r="J136" s="70" t="s">
        <v>2278</v>
      </c>
      <c r="K136" s="70" t="s">
        <v>2245</v>
      </c>
      <c r="L136" s="70" t="s">
        <v>2277</v>
      </c>
      <c r="M136" s="70" t="s">
        <v>11949</v>
      </c>
      <c r="N136" s="73" t="s">
        <v>10799</v>
      </c>
      <c r="O136" s="73">
        <v>0.1245</v>
      </c>
      <c r="P136" t="str">
        <f>VLOOKUP(K136,'Sheet1 (2)'!A:B,2,0)</f>
        <v>地球科学学院</v>
      </c>
    </row>
    <row r="137" spans="1:16">
      <c r="A137" s="70" t="s">
        <v>14</v>
      </c>
      <c r="B137" s="73" t="s">
        <v>10787</v>
      </c>
      <c r="C137" s="70" t="s">
        <v>21</v>
      </c>
      <c r="D137" s="70" t="s">
        <v>2286</v>
      </c>
      <c r="E137" s="70" t="s">
        <v>2285</v>
      </c>
      <c r="F137" s="70" t="s">
        <v>2287</v>
      </c>
      <c r="G137" s="70" t="s">
        <v>1208</v>
      </c>
      <c r="H137" s="70" t="s">
        <v>2288</v>
      </c>
      <c r="I137" s="70" t="s">
        <v>2290</v>
      </c>
      <c r="J137" s="70" t="s">
        <v>2292</v>
      </c>
      <c r="K137" s="70" t="s">
        <v>2291</v>
      </c>
      <c r="L137" s="70" t="s">
        <v>2289</v>
      </c>
      <c r="M137" s="70" t="s">
        <v>11949</v>
      </c>
      <c r="N137" s="73" t="s">
        <v>10799</v>
      </c>
      <c r="O137" s="73">
        <v>0.1245</v>
      </c>
      <c r="P137" t="str">
        <f>VLOOKUP(K137,'Sheet1 (2)'!A:B,2,0)</f>
        <v>地球科学学院</v>
      </c>
    </row>
    <row r="138" spans="1:16">
      <c r="A138" s="70" t="s">
        <v>14</v>
      </c>
      <c r="B138" s="73" t="s">
        <v>10787</v>
      </c>
      <c r="C138" s="70" t="s">
        <v>21</v>
      </c>
      <c r="D138" s="70" t="s">
        <v>4502</v>
      </c>
      <c r="E138" s="70" t="s">
        <v>4501</v>
      </c>
      <c r="F138" s="70" t="s">
        <v>1065</v>
      </c>
      <c r="G138" s="70" t="s">
        <v>91</v>
      </c>
      <c r="H138" s="70" t="s">
        <v>4503</v>
      </c>
      <c r="I138" s="70" t="s">
        <v>2095</v>
      </c>
      <c r="J138" s="70" t="s">
        <v>4505</v>
      </c>
      <c r="K138" s="70" t="s">
        <v>365</v>
      </c>
      <c r="L138" s="70" t="s">
        <v>4504</v>
      </c>
      <c r="M138" s="70" t="s">
        <v>11949</v>
      </c>
      <c r="N138" s="73" t="s">
        <v>10799</v>
      </c>
      <c r="O138" s="73">
        <v>0.1245</v>
      </c>
      <c r="P138" t="str">
        <f>VLOOKUP(K138,'Sheet1 (2)'!A:B,2,0)</f>
        <v>电气工程学院</v>
      </c>
    </row>
    <row r="139" spans="1:16">
      <c r="A139" s="70" t="s">
        <v>14</v>
      </c>
      <c r="B139" s="73" t="s">
        <v>10787</v>
      </c>
      <c r="C139" s="70" t="s">
        <v>21</v>
      </c>
      <c r="D139" s="70" t="s">
        <v>1615</v>
      </c>
      <c r="E139" s="70" t="s">
        <v>1614</v>
      </c>
      <c r="F139" s="70" t="s">
        <v>1616</v>
      </c>
      <c r="G139" s="70" t="s">
        <v>877</v>
      </c>
      <c r="H139" s="70" t="s">
        <v>1617</v>
      </c>
      <c r="I139" s="70" t="s">
        <v>1619</v>
      </c>
      <c r="J139" s="70" t="s">
        <v>1620</v>
      </c>
      <c r="K139" s="70" t="s">
        <v>365</v>
      </c>
      <c r="L139" s="70" t="s">
        <v>1618</v>
      </c>
      <c r="M139" s="70" t="s">
        <v>11949</v>
      </c>
      <c r="N139" s="73" t="s">
        <v>10799</v>
      </c>
      <c r="O139" s="73">
        <v>0.1245</v>
      </c>
      <c r="P139" t="str">
        <f>VLOOKUP(K139,'Sheet1 (2)'!A:B,2,0)</f>
        <v>电气工程学院</v>
      </c>
    </row>
    <row r="140" spans="1:16">
      <c r="A140" s="70" t="s">
        <v>14</v>
      </c>
      <c r="B140" s="73" t="s">
        <v>10787</v>
      </c>
      <c r="C140" s="70" t="s">
        <v>21</v>
      </c>
      <c r="D140" s="70" t="s">
        <v>4516</v>
      </c>
      <c r="E140" s="70" t="s">
        <v>4515</v>
      </c>
      <c r="F140" s="70" t="s">
        <v>4517</v>
      </c>
      <c r="G140" s="70" t="s">
        <v>243</v>
      </c>
      <c r="H140" s="70" t="s">
        <v>4518</v>
      </c>
      <c r="I140" s="70" t="s">
        <v>4520</v>
      </c>
      <c r="J140" s="70" t="s">
        <v>4521</v>
      </c>
      <c r="K140" s="70" t="s">
        <v>4514</v>
      </c>
      <c r="L140" s="70" t="s">
        <v>4519</v>
      </c>
      <c r="M140" s="70" t="s">
        <v>11949</v>
      </c>
      <c r="N140" s="73" t="s">
        <v>10799</v>
      </c>
      <c r="O140" s="73">
        <v>0.1245</v>
      </c>
      <c r="P140" t="str">
        <f>VLOOKUP(K140,'Sheet1 (2)'!A:B,2,0)</f>
        <v>电气工程学院</v>
      </c>
    </row>
    <row r="141" spans="1:16">
      <c r="A141" s="70" t="s">
        <v>14</v>
      </c>
      <c r="B141" s="73" t="s">
        <v>10787</v>
      </c>
      <c r="C141" s="70" t="s">
        <v>21</v>
      </c>
      <c r="D141" s="70" t="s">
        <v>4558</v>
      </c>
      <c r="E141" s="70" t="s">
        <v>11276</v>
      </c>
      <c r="F141" s="70" t="s">
        <v>1834</v>
      </c>
      <c r="G141" s="70" t="s">
        <v>297</v>
      </c>
      <c r="H141" s="70" t="s">
        <v>4559</v>
      </c>
      <c r="I141" s="70" t="s">
        <v>4560</v>
      </c>
      <c r="J141" s="70" t="s">
        <v>4562</v>
      </c>
      <c r="K141" s="70" t="s">
        <v>4561</v>
      </c>
      <c r="L141" s="74" t="s">
        <v>11285</v>
      </c>
      <c r="M141" s="70">
        <v>0.3</v>
      </c>
      <c r="N141" s="73" t="s">
        <v>10799</v>
      </c>
      <c r="O141" s="73">
        <v>0.42449999999999999</v>
      </c>
      <c r="P141" t="str">
        <f>VLOOKUP(K141,'Sheet1 (2)'!A:B,2,0)</f>
        <v>电气工程学院</v>
      </c>
    </row>
    <row r="142" spans="1:16">
      <c r="A142" s="70" t="s">
        <v>14</v>
      </c>
      <c r="B142" s="73" t="s">
        <v>10787</v>
      </c>
      <c r="C142" s="70" t="s">
        <v>21</v>
      </c>
      <c r="D142" s="70" t="s">
        <v>3893</v>
      </c>
      <c r="E142" s="70" t="s">
        <v>3892</v>
      </c>
      <c r="F142" s="70" t="s">
        <v>3894</v>
      </c>
      <c r="G142" s="70" t="s">
        <v>16</v>
      </c>
      <c r="H142" s="70" t="s">
        <v>3895</v>
      </c>
      <c r="I142" s="70" t="s">
        <v>3890</v>
      </c>
      <c r="J142" s="70" t="s">
        <v>3897</v>
      </c>
      <c r="K142" s="70" t="s">
        <v>3884</v>
      </c>
      <c r="L142" s="70" t="s">
        <v>3896</v>
      </c>
      <c r="M142" s="70" t="s">
        <v>11949</v>
      </c>
      <c r="N142" s="73" t="s">
        <v>10799</v>
      </c>
      <c r="O142" s="73">
        <v>0.1245</v>
      </c>
      <c r="P142" t="str">
        <f>VLOOKUP(K142,'Sheet1 (2)'!A:B,2,0)</f>
        <v>电气工程学院</v>
      </c>
    </row>
    <row r="143" spans="1:16">
      <c r="A143" s="70" t="s">
        <v>14</v>
      </c>
      <c r="B143" s="73" t="s">
        <v>10787</v>
      </c>
      <c r="C143" s="70" t="s">
        <v>21</v>
      </c>
      <c r="D143" s="70" t="s">
        <v>3887</v>
      </c>
      <c r="E143" s="70" t="s">
        <v>3886</v>
      </c>
      <c r="F143" s="70" t="s">
        <v>3565</v>
      </c>
      <c r="G143" s="70" t="s">
        <v>799</v>
      </c>
      <c r="H143" s="70" t="s">
        <v>3888</v>
      </c>
      <c r="I143" s="70" t="s">
        <v>3890</v>
      </c>
      <c r="J143" s="70" t="s">
        <v>3891</v>
      </c>
      <c r="K143" s="70" t="s">
        <v>3884</v>
      </c>
      <c r="L143" s="70" t="s">
        <v>3889</v>
      </c>
      <c r="M143" s="70" t="s">
        <v>11949</v>
      </c>
      <c r="N143" s="73" t="s">
        <v>10799</v>
      </c>
      <c r="O143" s="73">
        <v>0.1245</v>
      </c>
      <c r="P143" t="str">
        <f>VLOOKUP(K143,'Sheet1 (2)'!A:B,2,0)</f>
        <v>电气工程学院</v>
      </c>
    </row>
    <row r="144" spans="1:16">
      <c r="A144" s="70" t="s">
        <v>14</v>
      </c>
      <c r="B144" s="73" t="s">
        <v>10787</v>
      </c>
      <c r="C144" s="70" t="s">
        <v>21</v>
      </c>
      <c r="D144" s="70" t="s">
        <v>3919</v>
      </c>
      <c r="E144" s="70" t="s">
        <v>3918</v>
      </c>
      <c r="F144" s="70" t="s">
        <v>824</v>
      </c>
      <c r="G144" s="70" t="s">
        <v>1535</v>
      </c>
      <c r="H144" s="70" t="s">
        <v>3920</v>
      </c>
      <c r="I144" s="70" t="s">
        <v>3912</v>
      </c>
      <c r="J144" s="70" t="s">
        <v>3922</v>
      </c>
      <c r="K144" s="70" t="s">
        <v>3884</v>
      </c>
      <c r="L144" s="70" t="s">
        <v>3921</v>
      </c>
      <c r="M144" s="70" t="s">
        <v>11949</v>
      </c>
      <c r="N144" s="73" t="s">
        <v>10799</v>
      </c>
      <c r="O144" s="73">
        <v>0.1245</v>
      </c>
      <c r="P144" t="str">
        <f>VLOOKUP(K144,'Sheet1 (2)'!A:B,2,0)</f>
        <v>电气工程学院</v>
      </c>
    </row>
    <row r="145" spans="1:16">
      <c r="A145" s="70" t="s">
        <v>14</v>
      </c>
      <c r="B145" s="73" t="s">
        <v>10787</v>
      </c>
      <c r="C145" s="70" t="s">
        <v>21</v>
      </c>
      <c r="D145" s="70" t="s">
        <v>3909</v>
      </c>
      <c r="E145" s="70" t="s">
        <v>3908</v>
      </c>
      <c r="F145" s="70" t="s">
        <v>1495</v>
      </c>
      <c r="G145" s="70" t="s">
        <v>91</v>
      </c>
      <c r="H145" s="70" t="s">
        <v>3910</v>
      </c>
      <c r="I145" s="70" t="s">
        <v>3912</v>
      </c>
      <c r="J145" s="70" t="s">
        <v>3913</v>
      </c>
      <c r="K145" s="70" t="s">
        <v>3884</v>
      </c>
      <c r="L145" s="70" t="s">
        <v>3911</v>
      </c>
      <c r="M145" s="70" t="s">
        <v>11949</v>
      </c>
      <c r="N145" s="73" t="s">
        <v>10799</v>
      </c>
      <c r="O145" s="73">
        <v>0.1245</v>
      </c>
      <c r="P145" t="str">
        <f>VLOOKUP(K145,'Sheet1 (2)'!A:B,2,0)</f>
        <v>电气工程学院</v>
      </c>
    </row>
    <row r="146" spans="1:16">
      <c r="A146" s="70" t="s">
        <v>14</v>
      </c>
      <c r="B146" s="73" t="s">
        <v>10787</v>
      </c>
      <c r="C146" s="70" t="s">
        <v>21</v>
      </c>
      <c r="D146" s="70" t="s">
        <v>3960</v>
      </c>
      <c r="E146" s="70" t="s">
        <v>3959</v>
      </c>
      <c r="F146" s="70" t="s">
        <v>3061</v>
      </c>
      <c r="G146" s="70" t="s">
        <v>91</v>
      </c>
      <c r="H146" s="70" t="s">
        <v>3961</v>
      </c>
      <c r="I146" s="70" t="s">
        <v>3902</v>
      </c>
      <c r="J146" s="70" t="s">
        <v>3954</v>
      </c>
      <c r="K146" s="70" t="s">
        <v>3884</v>
      </c>
      <c r="L146" s="70" t="s">
        <v>3962</v>
      </c>
      <c r="M146" s="70" t="s">
        <v>11949</v>
      </c>
      <c r="N146" s="73" t="s">
        <v>10799</v>
      </c>
      <c r="O146" s="73">
        <v>0.1245</v>
      </c>
      <c r="P146" t="str">
        <f>VLOOKUP(K146,'Sheet1 (2)'!A:B,2,0)</f>
        <v>电气工程学院</v>
      </c>
    </row>
    <row r="147" spans="1:16">
      <c r="A147" s="70" t="s">
        <v>14</v>
      </c>
      <c r="B147" s="73" t="s">
        <v>10787</v>
      </c>
      <c r="C147" s="70" t="s">
        <v>21</v>
      </c>
      <c r="D147" s="70" t="s">
        <v>3899</v>
      </c>
      <c r="E147" s="70" t="s">
        <v>3898</v>
      </c>
      <c r="F147" s="70" t="s">
        <v>777</v>
      </c>
      <c r="G147" s="70" t="s">
        <v>91</v>
      </c>
      <c r="H147" s="70" t="s">
        <v>3900</v>
      </c>
      <c r="I147" s="70" t="s">
        <v>3902</v>
      </c>
      <c r="J147" s="70" t="s">
        <v>3903</v>
      </c>
      <c r="K147" s="70" t="s">
        <v>3884</v>
      </c>
      <c r="L147" s="70" t="s">
        <v>3901</v>
      </c>
      <c r="M147" s="70" t="s">
        <v>11949</v>
      </c>
      <c r="N147" s="73" t="s">
        <v>10799</v>
      </c>
      <c r="O147" s="73">
        <v>0.1245</v>
      </c>
      <c r="P147" t="str">
        <f>VLOOKUP(K147,'Sheet1 (2)'!A:B,2,0)</f>
        <v>电气工程学院</v>
      </c>
    </row>
    <row r="148" spans="1:16">
      <c r="A148" s="70" t="s">
        <v>14</v>
      </c>
      <c r="B148" s="73" t="s">
        <v>10787</v>
      </c>
      <c r="C148" s="70" t="s">
        <v>21</v>
      </c>
      <c r="D148" s="70" t="s">
        <v>3956</v>
      </c>
      <c r="E148" s="70" t="s">
        <v>3955</v>
      </c>
      <c r="F148" s="70" t="s">
        <v>3061</v>
      </c>
      <c r="G148" s="70" t="s">
        <v>253</v>
      </c>
      <c r="H148" s="70" t="s">
        <v>3957</v>
      </c>
      <c r="I148" s="70" t="s">
        <v>3902</v>
      </c>
      <c r="J148" s="70" t="s">
        <v>3954</v>
      </c>
      <c r="K148" s="70" t="s">
        <v>3884</v>
      </c>
      <c r="L148" s="70" t="s">
        <v>3958</v>
      </c>
      <c r="M148" s="70" t="s">
        <v>11949</v>
      </c>
      <c r="N148" s="73" t="s">
        <v>10799</v>
      </c>
      <c r="O148" s="73">
        <v>0.1245</v>
      </c>
      <c r="P148" t="str">
        <f>VLOOKUP(K148,'Sheet1 (2)'!A:B,2,0)</f>
        <v>电气工程学院</v>
      </c>
    </row>
    <row r="149" spans="1:16">
      <c r="A149" s="70" t="s">
        <v>14</v>
      </c>
      <c r="B149" s="73" t="s">
        <v>10787</v>
      </c>
      <c r="C149" s="70" t="s">
        <v>21</v>
      </c>
      <c r="D149" s="70" t="s">
        <v>3951</v>
      </c>
      <c r="E149" s="70" t="s">
        <v>3950</v>
      </c>
      <c r="F149" s="70" t="s">
        <v>3061</v>
      </c>
      <c r="G149" s="70" t="s">
        <v>492</v>
      </c>
      <c r="H149" s="70" t="s">
        <v>3952</v>
      </c>
      <c r="I149" s="70" t="s">
        <v>3902</v>
      </c>
      <c r="J149" s="70" t="s">
        <v>3954</v>
      </c>
      <c r="K149" s="70" t="s">
        <v>3884</v>
      </c>
      <c r="L149" s="70" t="s">
        <v>3953</v>
      </c>
      <c r="M149" s="70" t="s">
        <v>11949</v>
      </c>
      <c r="N149" s="73" t="s">
        <v>10799</v>
      </c>
      <c r="O149" s="73">
        <v>0.1245</v>
      </c>
      <c r="P149" t="str">
        <f>VLOOKUP(K149,'Sheet1 (2)'!A:B,2,0)</f>
        <v>电气工程学院</v>
      </c>
    </row>
    <row r="150" spans="1:16">
      <c r="A150" s="70" t="s">
        <v>14</v>
      </c>
      <c r="B150" s="73" t="s">
        <v>10787</v>
      </c>
      <c r="C150" s="70" t="s">
        <v>21</v>
      </c>
      <c r="D150" s="70" t="s">
        <v>3924</v>
      </c>
      <c r="E150" s="70" t="s">
        <v>3923</v>
      </c>
      <c r="F150" s="70" t="s">
        <v>824</v>
      </c>
      <c r="G150" s="70" t="s">
        <v>213</v>
      </c>
      <c r="H150" s="70" t="s">
        <v>3925</v>
      </c>
      <c r="I150" s="70" t="s">
        <v>3912</v>
      </c>
      <c r="J150" s="70" t="s">
        <v>3927</v>
      </c>
      <c r="K150" s="70" t="s">
        <v>3884</v>
      </c>
      <c r="L150" s="70" t="s">
        <v>3926</v>
      </c>
      <c r="M150" s="70" t="s">
        <v>11949</v>
      </c>
      <c r="N150" s="73" t="s">
        <v>10799</v>
      </c>
      <c r="O150" s="73">
        <v>0.1245</v>
      </c>
      <c r="P150" t="str">
        <f>VLOOKUP(K150,'Sheet1 (2)'!A:B,2,0)</f>
        <v>电气工程学院</v>
      </c>
    </row>
    <row r="151" spans="1:16">
      <c r="A151" s="70" t="s">
        <v>14</v>
      </c>
      <c r="B151" s="73" t="s">
        <v>10787</v>
      </c>
      <c r="C151" s="70" t="s">
        <v>21</v>
      </c>
      <c r="D151" s="70" t="s">
        <v>3905</v>
      </c>
      <c r="E151" s="70" t="s">
        <v>3904</v>
      </c>
      <c r="F151" s="70" t="s">
        <v>777</v>
      </c>
      <c r="G151" s="70" t="s">
        <v>27</v>
      </c>
      <c r="H151" s="70" t="s">
        <v>3906</v>
      </c>
      <c r="I151" s="70" t="s">
        <v>3902</v>
      </c>
      <c r="J151" s="70" t="s">
        <v>3903</v>
      </c>
      <c r="K151" s="70" t="s">
        <v>3884</v>
      </c>
      <c r="L151" s="70" t="s">
        <v>3907</v>
      </c>
      <c r="M151" s="70" t="s">
        <v>11949</v>
      </c>
      <c r="N151" s="73" t="s">
        <v>10799</v>
      </c>
      <c r="O151" s="73">
        <v>0.1245</v>
      </c>
      <c r="P151" t="str">
        <f>VLOOKUP(K151,'Sheet1 (2)'!A:B,2,0)</f>
        <v>电气工程学院</v>
      </c>
    </row>
    <row r="152" spans="1:16">
      <c r="A152" s="70" t="s">
        <v>14</v>
      </c>
      <c r="B152" s="73" t="s">
        <v>10787</v>
      </c>
      <c r="C152" s="70" t="s">
        <v>21</v>
      </c>
      <c r="D152" s="70" t="s">
        <v>3879</v>
      </c>
      <c r="E152" s="70" t="s">
        <v>3878</v>
      </c>
      <c r="F152" s="70" t="s">
        <v>3880</v>
      </c>
      <c r="G152" s="70" t="s">
        <v>262</v>
      </c>
      <c r="H152" s="70" t="s">
        <v>3881</v>
      </c>
      <c r="I152" s="70" t="s">
        <v>3883</v>
      </c>
      <c r="J152" s="70" t="s">
        <v>3885</v>
      </c>
      <c r="K152" s="70" t="s">
        <v>3884</v>
      </c>
      <c r="L152" s="70" t="s">
        <v>3882</v>
      </c>
      <c r="M152" s="70" t="s">
        <v>11949</v>
      </c>
      <c r="N152" s="73" t="s">
        <v>10799</v>
      </c>
      <c r="O152" s="73">
        <v>0.1245</v>
      </c>
      <c r="P152" t="str">
        <f>VLOOKUP(K152,'Sheet1 (2)'!A:B,2,0)</f>
        <v>电气工程学院</v>
      </c>
    </row>
    <row r="153" spans="1:16">
      <c r="A153" s="70" t="s">
        <v>14</v>
      </c>
      <c r="B153" s="73" t="s">
        <v>10787</v>
      </c>
      <c r="C153" s="70" t="s">
        <v>21</v>
      </c>
      <c r="D153" s="70" t="s">
        <v>3945</v>
      </c>
      <c r="E153" s="70" t="s">
        <v>3944</v>
      </c>
      <c r="F153" s="70" t="s">
        <v>3946</v>
      </c>
      <c r="G153" s="70" t="s">
        <v>2311</v>
      </c>
      <c r="H153" s="70" t="s">
        <v>3947</v>
      </c>
      <c r="I153" s="70" t="s">
        <v>3902</v>
      </c>
      <c r="J153" s="70" t="s">
        <v>3949</v>
      </c>
      <c r="K153" s="70" t="s">
        <v>3884</v>
      </c>
      <c r="L153" s="70" t="s">
        <v>3948</v>
      </c>
      <c r="M153" s="70" t="s">
        <v>11949</v>
      </c>
      <c r="N153" s="73" t="s">
        <v>10799</v>
      </c>
      <c r="O153" s="73">
        <v>0.1245</v>
      </c>
      <c r="P153" t="str">
        <f>VLOOKUP(K153,'Sheet1 (2)'!A:B,2,0)</f>
        <v>电气工程学院</v>
      </c>
    </row>
    <row r="154" spans="1:16">
      <c r="A154" s="70" t="s">
        <v>14</v>
      </c>
      <c r="B154" s="73" t="s">
        <v>10787</v>
      </c>
      <c r="C154" s="70" t="s">
        <v>21</v>
      </c>
      <c r="D154" s="70" t="s">
        <v>3915</v>
      </c>
      <c r="E154" s="70" t="s">
        <v>3914</v>
      </c>
      <c r="F154" s="70" t="s">
        <v>1495</v>
      </c>
      <c r="G154" s="70" t="s">
        <v>2311</v>
      </c>
      <c r="H154" s="70" t="s">
        <v>3916</v>
      </c>
      <c r="I154" s="70" t="s">
        <v>3912</v>
      </c>
      <c r="J154" s="70" t="s">
        <v>3913</v>
      </c>
      <c r="K154" s="70" t="s">
        <v>3884</v>
      </c>
      <c r="L154" s="70" t="s">
        <v>3917</v>
      </c>
      <c r="M154" s="70" t="s">
        <v>11949</v>
      </c>
      <c r="N154" s="73" t="s">
        <v>10799</v>
      </c>
      <c r="O154" s="73">
        <v>0.1245</v>
      </c>
      <c r="P154" t="str">
        <f>VLOOKUP(K154,'Sheet1 (2)'!A:B,2,0)</f>
        <v>电气工程学院</v>
      </c>
    </row>
    <row r="155" spans="1:16">
      <c r="A155" s="70" t="s">
        <v>14</v>
      </c>
      <c r="B155" s="73" t="s">
        <v>10787</v>
      </c>
      <c r="C155" s="70" t="s">
        <v>21</v>
      </c>
      <c r="D155" s="70" t="s">
        <v>3934</v>
      </c>
      <c r="E155" s="70" t="s">
        <v>3933</v>
      </c>
      <c r="F155" s="70" t="s">
        <v>3312</v>
      </c>
      <c r="G155" s="70" t="s">
        <v>1414</v>
      </c>
      <c r="H155" s="70" t="s">
        <v>3935</v>
      </c>
      <c r="I155" s="70" t="s">
        <v>3890</v>
      </c>
      <c r="J155" s="70" t="s">
        <v>3937</v>
      </c>
      <c r="K155" s="70" t="s">
        <v>3884</v>
      </c>
      <c r="L155" s="70" t="s">
        <v>3936</v>
      </c>
      <c r="M155" s="70" t="s">
        <v>11949</v>
      </c>
      <c r="N155" s="73" t="s">
        <v>10799</v>
      </c>
      <c r="O155" s="73">
        <v>0.1245</v>
      </c>
      <c r="P155" t="str">
        <f>VLOOKUP(K155,'Sheet1 (2)'!A:B,2,0)</f>
        <v>电气工程学院</v>
      </c>
    </row>
    <row r="156" spans="1:16">
      <c r="A156" s="70" t="s">
        <v>14</v>
      </c>
      <c r="B156" s="73" t="s">
        <v>10787</v>
      </c>
      <c r="C156" s="70" t="s">
        <v>21</v>
      </c>
      <c r="D156" s="70" t="s">
        <v>3929</v>
      </c>
      <c r="E156" s="70" t="s">
        <v>3928</v>
      </c>
      <c r="F156" s="70" t="s">
        <v>1118</v>
      </c>
      <c r="G156" s="70" t="s">
        <v>213</v>
      </c>
      <c r="H156" s="70" t="s">
        <v>3930</v>
      </c>
      <c r="I156" s="70" t="s">
        <v>3890</v>
      </c>
      <c r="J156" s="70" t="s">
        <v>3932</v>
      </c>
      <c r="K156" s="70" t="s">
        <v>3884</v>
      </c>
      <c r="L156" s="70" t="s">
        <v>3931</v>
      </c>
      <c r="M156" s="70" t="s">
        <v>11949</v>
      </c>
      <c r="N156" s="73" t="s">
        <v>10799</v>
      </c>
      <c r="O156" s="73">
        <v>0.1245</v>
      </c>
      <c r="P156" t="str">
        <f>VLOOKUP(K156,'Sheet1 (2)'!A:B,2,0)</f>
        <v>电气工程学院</v>
      </c>
    </row>
    <row r="157" spans="1:16">
      <c r="A157" s="70" t="s">
        <v>14</v>
      </c>
      <c r="B157" s="73" t="s">
        <v>10787</v>
      </c>
      <c r="C157" s="70" t="s">
        <v>21</v>
      </c>
      <c r="D157" s="70" t="s">
        <v>3939</v>
      </c>
      <c r="E157" s="70" t="s">
        <v>3938</v>
      </c>
      <c r="F157" s="70" t="s">
        <v>987</v>
      </c>
      <c r="G157" s="70" t="s">
        <v>1409</v>
      </c>
      <c r="H157" s="70" t="s">
        <v>3940</v>
      </c>
      <c r="I157" s="70" t="s">
        <v>3942</v>
      </c>
      <c r="J157" s="70" t="s">
        <v>3943</v>
      </c>
      <c r="K157" s="70" t="s">
        <v>3884</v>
      </c>
      <c r="L157" s="70" t="s">
        <v>3941</v>
      </c>
      <c r="M157" s="70" t="s">
        <v>11949</v>
      </c>
      <c r="N157" s="73" t="s">
        <v>10799</v>
      </c>
      <c r="O157" s="73">
        <v>0.1245</v>
      </c>
      <c r="P157" t="str">
        <f>VLOOKUP(K157,'Sheet1 (2)'!A:B,2,0)</f>
        <v>电气工程学院</v>
      </c>
    </row>
    <row r="158" spans="1:16">
      <c r="A158" s="70" t="s">
        <v>14</v>
      </c>
      <c r="B158" s="73" t="s">
        <v>10787</v>
      </c>
      <c r="C158" s="70" t="s">
        <v>21</v>
      </c>
      <c r="D158" s="70" t="s">
        <v>4429</v>
      </c>
      <c r="E158" s="70" t="s">
        <v>4428</v>
      </c>
      <c r="F158" s="70" t="s">
        <v>4430</v>
      </c>
      <c r="G158" s="70" t="s">
        <v>253</v>
      </c>
      <c r="H158" s="70" t="s">
        <v>4431</v>
      </c>
      <c r="I158" s="70" t="s">
        <v>4433</v>
      </c>
      <c r="J158" s="70" t="s">
        <v>4434</v>
      </c>
      <c r="K158" s="70" t="s">
        <v>363</v>
      </c>
      <c r="L158" s="70" t="s">
        <v>4432</v>
      </c>
      <c r="M158" s="70" t="s">
        <v>11949</v>
      </c>
      <c r="N158" s="73" t="s">
        <v>10799</v>
      </c>
      <c r="O158" s="73">
        <v>0.1245</v>
      </c>
      <c r="P158" t="str">
        <f>VLOOKUP(K158,'Sheet1 (2)'!A:B,2,0)</f>
        <v>电气工程学院</v>
      </c>
    </row>
    <row r="159" spans="1:16">
      <c r="A159" s="70" t="s">
        <v>14</v>
      </c>
      <c r="B159" s="73" t="s">
        <v>10787</v>
      </c>
      <c r="C159" s="70" t="s">
        <v>21</v>
      </c>
      <c r="D159" s="70" t="s">
        <v>4436</v>
      </c>
      <c r="E159" s="70" t="s">
        <v>4435</v>
      </c>
      <c r="F159" s="70" t="s">
        <v>4437</v>
      </c>
      <c r="G159" s="70" t="s">
        <v>27</v>
      </c>
      <c r="H159" s="70" t="s">
        <v>4438</v>
      </c>
      <c r="I159" s="70" t="s">
        <v>4387</v>
      </c>
      <c r="J159" s="70" t="s">
        <v>4440</v>
      </c>
      <c r="K159" s="70" t="s">
        <v>363</v>
      </c>
      <c r="L159" s="70" t="s">
        <v>4439</v>
      </c>
      <c r="M159" s="70" t="s">
        <v>11949</v>
      </c>
      <c r="N159" s="73" t="s">
        <v>10799</v>
      </c>
      <c r="O159" s="73">
        <v>0.1245</v>
      </c>
      <c r="P159" t="str">
        <f>VLOOKUP(K159,'Sheet1 (2)'!A:B,2,0)</f>
        <v>电气工程学院</v>
      </c>
    </row>
    <row r="160" spans="1:16">
      <c r="A160" s="70" t="s">
        <v>14</v>
      </c>
      <c r="B160" s="73" t="s">
        <v>10787</v>
      </c>
      <c r="C160" s="70" t="s">
        <v>21</v>
      </c>
      <c r="D160" s="70" t="s">
        <v>4382</v>
      </c>
      <c r="E160" s="70" t="s">
        <v>4381</v>
      </c>
      <c r="F160" s="70" t="s">
        <v>4383</v>
      </c>
      <c r="G160" s="70" t="s">
        <v>178</v>
      </c>
      <c r="H160" s="70" t="s">
        <v>4385</v>
      </c>
      <c r="I160" s="70" t="s">
        <v>4387</v>
      </c>
      <c r="J160" s="70" t="s">
        <v>4388</v>
      </c>
      <c r="K160" s="70" t="s">
        <v>363</v>
      </c>
      <c r="L160" s="70" t="s">
        <v>4386</v>
      </c>
      <c r="M160" s="70" t="s">
        <v>11949</v>
      </c>
      <c r="N160" s="73" t="s">
        <v>10799</v>
      </c>
      <c r="O160" s="73">
        <v>0.1245</v>
      </c>
      <c r="P160" t="str">
        <f>VLOOKUP(K160,'Sheet1 (2)'!A:B,2,0)</f>
        <v>电气工程学院</v>
      </c>
    </row>
    <row r="161" spans="1:16">
      <c r="A161" s="70" t="s">
        <v>14</v>
      </c>
      <c r="B161" s="73" t="s">
        <v>10787</v>
      </c>
      <c r="C161" s="70" t="s">
        <v>21</v>
      </c>
      <c r="D161" s="70" t="s">
        <v>4409</v>
      </c>
      <c r="E161" s="70" t="s">
        <v>4408</v>
      </c>
      <c r="F161" s="70" t="s">
        <v>2086</v>
      </c>
      <c r="G161" s="70" t="s">
        <v>178</v>
      </c>
      <c r="H161" s="70" t="s">
        <v>4410</v>
      </c>
      <c r="I161" s="70" t="s">
        <v>4387</v>
      </c>
      <c r="J161" s="70" t="s">
        <v>4412</v>
      </c>
      <c r="K161" s="70" t="s">
        <v>363</v>
      </c>
      <c r="L161" s="70" t="s">
        <v>4411</v>
      </c>
      <c r="M161" s="70" t="s">
        <v>11949</v>
      </c>
      <c r="N161" s="73" t="s">
        <v>10799</v>
      </c>
      <c r="O161" s="73">
        <v>0.1245</v>
      </c>
      <c r="P161" t="str">
        <f>VLOOKUP(K161,'Sheet1 (2)'!A:B,2,0)</f>
        <v>电气工程学院</v>
      </c>
    </row>
    <row r="162" spans="1:16">
      <c r="A162" s="70" t="s">
        <v>14</v>
      </c>
      <c r="B162" s="73" t="s">
        <v>10787</v>
      </c>
      <c r="C162" s="70" t="s">
        <v>21</v>
      </c>
      <c r="D162" s="70" t="s">
        <v>4404</v>
      </c>
      <c r="E162" s="70" t="s">
        <v>4403</v>
      </c>
      <c r="F162" s="70" t="s">
        <v>3176</v>
      </c>
      <c r="G162" s="70" t="s">
        <v>16</v>
      </c>
      <c r="H162" s="70" t="s">
        <v>4405</v>
      </c>
      <c r="I162" s="70" t="s">
        <v>4387</v>
      </c>
      <c r="J162" s="70" t="s">
        <v>4407</v>
      </c>
      <c r="K162" s="70" t="s">
        <v>363</v>
      </c>
      <c r="L162" s="70" t="s">
        <v>4406</v>
      </c>
      <c r="M162" s="70" t="s">
        <v>11949</v>
      </c>
      <c r="N162" s="73" t="s">
        <v>10799</v>
      </c>
      <c r="O162" s="73">
        <v>0.1245</v>
      </c>
      <c r="P162" t="str">
        <f>VLOOKUP(K162,'Sheet1 (2)'!A:B,2,0)</f>
        <v>电气工程学院</v>
      </c>
    </row>
    <row r="163" spans="1:16">
      <c r="A163" s="70" t="s">
        <v>14</v>
      </c>
      <c r="B163" s="73" t="s">
        <v>10787</v>
      </c>
      <c r="C163" s="70" t="s">
        <v>21</v>
      </c>
      <c r="D163" s="70" t="s">
        <v>4478</v>
      </c>
      <c r="E163" s="70" t="s">
        <v>4477</v>
      </c>
      <c r="F163" s="70" t="s">
        <v>4479</v>
      </c>
      <c r="G163" s="70" t="s">
        <v>602</v>
      </c>
      <c r="H163" s="70" t="s">
        <v>4480</v>
      </c>
      <c r="I163" s="70" t="s">
        <v>4482</v>
      </c>
      <c r="J163" s="70" t="s">
        <v>4483</v>
      </c>
      <c r="K163" s="70" t="s">
        <v>363</v>
      </c>
      <c r="L163" s="70" t="s">
        <v>4481</v>
      </c>
      <c r="M163" s="70" t="s">
        <v>11949</v>
      </c>
      <c r="N163" s="73" t="s">
        <v>10799</v>
      </c>
      <c r="O163" s="73">
        <v>0.1245</v>
      </c>
      <c r="P163" t="str">
        <f>VLOOKUP(K163,'Sheet1 (2)'!A:B,2,0)</f>
        <v>电气工程学院</v>
      </c>
    </row>
    <row r="164" spans="1:16">
      <c r="A164" s="70" t="s">
        <v>14</v>
      </c>
      <c r="B164" s="73" t="s">
        <v>10787</v>
      </c>
      <c r="C164" s="70" t="s">
        <v>21</v>
      </c>
      <c r="D164" s="70" t="s">
        <v>4469</v>
      </c>
      <c r="E164" s="70" t="s">
        <v>4468</v>
      </c>
      <c r="F164" s="70" t="s">
        <v>1015</v>
      </c>
      <c r="G164" s="70" t="s">
        <v>99</v>
      </c>
      <c r="H164" s="70" t="s">
        <v>4470</v>
      </c>
      <c r="I164" s="70" t="s">
        <v>362</v>
      </c>
      <c r="J164" s="70" t="s">
        <v>4402</v>
      </c>
      <c r="K164" s="70" t="s">
        <v>363</v>
      </c>
      <c r="L164" s="70" t="s">
        <v>4471</v>
      </c>
      <c r="M164" s="70" t="s">
        <v>11949</v>
      </c>
      <c r="N164" s="73" t="s">
        <v>10799</v>
      </c>
      <c r="O164" s="73">
        <v>0.1245</v>
      </c>
      <c r="P164" t="str">
        <f>VLOOKUP(K164,'Sheet1 (2)'!A:B,2,0)</f>
        <v>电气工程学院</v>
      </c>
    </row>
    <row r="165" spans="1:16">
      <c r="A165" s="70" t="s">
        <v>14</v>
      </c>
      <c r="B165" s="73" t="s">
        <v>10787</v>
      </c>
      <c r="C165" s="70" t="s">
        <v>21</v>
      </c>
      <c r="D165" s="70" t="s">
        <v>4458</v>
      </c>
      <c r="E165" s="70" t="s">
        <v>4457</v>
      </c>
      <c r="F165" s="70" t="s">
        <v>4459</v>
      </c>
      <c r="G165" s="70" t="s">
        <v>99</v>
      </c>
      <c r="H165" s="70" t="s">
        <v>4460</v>
      </c>
      <c r="I165" s="70" t="s">
        <v>4349</v>
      </c>
      <c r="J165" s="70" t="s">
        <v>4462</v>
      </c>
      <c r="K165" s="70" t="s">
        <v>363</v>
      </c>
      <c r="L165" s="70" t="s">
        <v>4461</v>
      </c>
      <c r="M165" s="70" t="s">
        <v>11949</v>
      </c>
      <c r="N165" s="73" t="s">
        <v>10799</v>
      </c>
      <c r="O165" s="73">
        <v>0.1245</v>
      </c>
      <c r="P165" t="str">
        <f>VLOOKUP(K165,'Sheet1 (2)'!A:B,2,0)</f>
        <v>电气工程学院</v>
      </c>
    </row>
    <row r="166" spans="1:16">
      <c r="A166" s="70" t="s">
        <v>14</v>
      </c>
      <c r="B166" s="73" t="s">
        <v>10787</v>
      </c>
      <c r="C166" s="70" t="s">
        <v>21</v>
      </c>
      <c r="D166" s="70" t="s">
        <v>4339</v>
      </c>
      <c r="E166" s="70" t="s">
        <v>4338</v>
      </c>
      <c r="F166" s="70" t="s">
        <v>4340</v>
      </c>
      <c r="G166" s="70" t="s">
        <v>467</v>
      </c>
      <c r="H166" s="70" t="s">
        <v>4341</v>
      </c>
      <c r="I166" s="70" t="s">
        <v>4343</v>
      </c>
      <c r="J166" s="70" t="s">
        <v>4344</v>
      </c>
      <c r="K166" s="70" t="s">
        <v>363</v>
      </c>
      <c r="L166" s="70" t="s">
        <v>4342</v>
      </c>
      <c r="M166" s="70" t="s">
        <v>11949</v>
      </c>
      <c r="N166" s="73" t="s">
        <v>10799</v>
      </c>
      <c r="O166" s="73">
        <v>0.1245</v>
      </c>
      <c r="P166" t="str">
        <f>VLOOKUP(K166,'Sheet1 (2)'!A:B,2,0)</f>
        <v>电气工程学院</v>
      </c>
    </row>
    <row r="167" spans="1:16">
      <c r="A167" s="70" t="s">
        <v>14</v>
      </c>
      <c r="B167" s="73" t="s">
        <v>10787</v>
      </c>
      <c r="C167" s="70" t="s">
        <v>21</v>
      </c>
      <c r="D167" s="70" t="s">
        <v>10056</v>
      </c>
      <c r="E167" s="70" t="s">
        <v>10055</v>
      </c>
      <c r="F167" s="70" t="s">
        <v>4479</v>
      </c>
      <c r="G167" s="70" t="s">
        <v>1182</v>
      </c>
      <c r="H167" s="70" t="s">
        <v>10057</v>
      </c>
      <c r="I167" s="70" t="s">
        <v>362</v>
      </c>
      <c r="J167" s="70" t="s">
        <v>10059</v>
      </c>
      <c r="K167" s="70" t="s">
        <v>363</v>
      </c>
      <c r="L167" s="70" t="s">
        <v>10058</v>
      </c>
      <c r="M167" s="70" t="s">
        <v>11949</v>
      </c>
      <c r="N167" s="73" t="s">
        <v>10799</v>
      </c>
      <c r="O167" s="73">
        <v>0.1245</v>
      </c>
      <c r="P167" t="str">
        <f>VLOOKUP(K167,'Sheet1 (2)'!A:B,2,0)</f>
        <v>电气工程学院</v>
      </c>
    </row>
    <row r="168" spans="1:16">
      <c r="A168" s="70" t="s">
        <v>14</v>
      </c>
      <c r="B168" s="73" t="s">
        <v>10787</v>
      </c>
      <c r="C168" s="70" t="s">
        <v>21</v>
      </c>
      <c r="D168" s="70" t="s">
        <v>4418</v>
      </c>
      <c r="E168" s="70" t="s">
        <v>4417</v>
      </c>
      <c r="F168" s="70" t="s">
        <v>3634</v>
      </c>
      <c r="G168" s="70" t="s">
        <v>741</v>
      </c>
      <c r="H168" s="70" t="s">
        <v>4419</v>
      </c>
      <c r="I168" s="70" t="s">
        <v>4349</v>
      </c>
      <c r="J168" s="70" t="s">
        <v>4421</v>
      </c>
      <c r="K168" s="70" t="s">
        <v>363</v>
      </c>
      <c r="L168" s="70" t="s">
        <v>4420</v>
      </c>
      <c r="M168" s="70" t="s">
        <v>11949</v>
      </c>
      <c r="N168" s="73" t="s">
        <v>10799</v>
      </c>
      <c r="O168" s="73">
        <v>0.1245</v>
      </c>
      <c r="P168" t="str">
        <f>VLOOKUP(K168,'Sheet1 (2)'!A:B,2,0)</f>
        <v>电气工程学院</v>
      </c>
    </row>
    <row r="169" spans="1:16">
      <c r="A169" s="70" t="s">
        <v>14</v>
      </c>
      <c r="B169" s="73" t="s">
        <v>10787</v>
      </c>
      <c r="C169" s="70" t="s">
        <v>21</v>
      </c>
      <c r="D169" s="70" t="s">
        <v>4473</v>
      </c>
      <c r="E169" s="70" t="s">
        <v>4472</v>
      </c>
      <c r="F169" s="70" t="s">
        <v>3418</v>
      </c>
      <c r="G169" s="70" t="s">
        <v>91</v>
      </c>
      <c r="H169" s="70" t="s">
        <v>4474</v>
      </c>
      <c r="I169" s="70" t="s">
        <v>4455</v>
      </c>
      <c r="J169" s="70" t="s">
        <v>4476</v>
      </c>
      <c r="K169" s="70" t="s">
        <v>363</v>
      </c>
      <c r="L169" s="70" t="s">
        <v>4475</v>
      </c>
      <c r="M169" s="70" t="s">
        <v>11949</v>
      </c>
      <c r="N169" s="73" t="s">
        <v>10799</v>
      </c>
      <c r="O169" s="73">
        <v>0.1245</v>
      </c>
      <c r="P169" t="str">
        <f>VLOOKUP(K169,'Sheet1 (2)'!A:B,2,0)</f>
        <v>电气工程学院</v>
      </c>
    </row>
    <row r="170" spans="1:16">
      <c r="A170" s="70" t="s">
        <v>14</v>
      </c>
      <c r="B170" s="73" t="s">
        <v>10787</v>
      </c>
      <c r="C170" s="70" t="s">
        <v>21</v>
      </c>
      <c r="D170" s="70" t="s">
        <v>4485</v>
      </c>
      <c r="E170" s="70" t="s">
        <v>4484</v>
      </c>
      <c r="F170" s="70" t="s">
        <v>1275</v>
      </c>
      <c r="G170" s="70" t="s">
        <v>253</v>
      </c>
      <c r="H170" s="70" t="s">
        <v>4486</v>
      </c>
      <c r="I170" s="70" t="s">
        <v>4455</v>
      </c>
      <c r="J170" s="70" t="s">
        <v>4488</v>
      </c>
      <c r="K170" s="70" t="s">
        <v>363</v>
      </c>
      <c r="L170" s="70" t="s">
        <v>4487</v>
      </c>
      <c r="M170" s="70" t="s">
        <v>11949</v>
      </c>
      <c r="N170" s="73" t="s">
        <v>10799</v>
      </c>
      <c r="O170" s="73">
        <v>0.1245</v>
      </c>
      <c r="P170" t="str">
        <f>VLOOKUP(K170,'Sheet1 (2)'!A:B,2,0)</f>
        <v>电气工程学院</v>
      </c>
    </row>
    <row r="171" spans="1:16">
      <c r="A171" s="70" t="s">
        <v>14</v>
      </c>
      <c r="B171" s="73" t="s">
        <v>10787</v>
      </c>
      <c r="C171" s="70" t="s">
        <v>21</v>
      </c>
      <c r="D171" s="70" t="s">
        <v>4352</v>
      </c>
      <c r="E171" s="70" t="s">
        <v>4351</v>
      </c>
      <c r="F171" s="70" t="s">
        <v>4353</v>
      </c>
      <c r="G171" s="70" t="s">
        <v>492</v>
      </c>
      <c r="H171" s="70" t="s">
        <v>4354</v>
      </c>
      <c r="I171" s="70" t="s">
        <v>4349</v>
      </c>
      <c r="J171" s="70" t="s">
        <v>4356</v>
      </c>
      <c r="K171" s="70" t="s">
        <v>363</v>
      </c>
      <c r="L171" s="70" t="s">
        <v>4355</v>
      </c>
      <c r="M171" s="70" t="s">
        <v>11949</v>
      </c>
      <c r="N171" s="73" t="s">
        <v>10799</v>
      </c>
      <c r="O171" s="73">
        <v>0.1245</v>
      </c>
      <c r="P171" t="str">
        <f>VLOOKUP(K171,'Sheet1 (2)'!A:B,2,0)</f>
        <v>电气工程学院</v>
      </c>
    </row>
    <row r="172" spans="1:16">
      <c r="A172" s="70" t="s">
        <v>14</v>
      </c>
      <c r="B172" s="73" t="s">
        <v>10787</v>
      </c>
      <c r="C172" s="70" t="s">
        <v>21</v>
      </c>
      <c r="D172" s="70" t="s">
        <v>4346</v>
      </c>
      <c r="E172" s="70" t="s">
        <v>4345</v>
      </c>
      <c r="F172" s="70" t="s">
        <v>2889</v>
      </c>
      <c r="G172" s="70" t="s">
        <v>492</v>
      </c>
      <c r="H172" s="70" t="s">
        <v>4347</v>
      </c>
      <c r="I172" s="70" t="s">
        <v>4349</v>
      </c>
      <c r="J172" s="70" t="s">
        <v>4350</v>
      </c>
      <c r="K172" s="70" t="s">
        <v>363</v>
      </c>
      <c r="L172" s="70" t="s">
        <v>4348</v>
      </c>
      <c r="M172" s="70" t="s">
        <v>11949</v>
      </c>
      <c r="N172" s="73" t="s">
        <v>10799</v>
      </c>
      <c r="O172" s="73">
        <v>0.1245</v>
      </c>
      <c r="P172" t="str">
        <f>VLOOKUP(K172,'Sheet1 (2)'!A:B,2,0)</f>
        <v>电气工程学院</v>
      </c>
    </row>
    <row r="173" spans="1:16">
      <c r="A173" s="70" t="s">
        <v>14</v>
      </c>
      <c r="B173" s="73" t="s">
        <v>10787</v>
      </c>
      <c r="C173" s="70" t="s">
        <v>21</v>
      </c>
      <c r="D173" s="70" t="s">
        <v>4447</v>
      </c>
      <c r="E173" s="70" t="s">
        <v>4446</v>
      </c>
      <c r="F173" s="70" t="s">
        <v>4448</v>
      </c>
      <c r="G173" s="70" t="s">
        <v>213</v>
      </c>
      <c r="H173" s="70" t="s">
        <v>4449</v>
      </c>
      <c r="I173" s="70" t="s">
        <v>4394</v>
      </c>
      <c r="J173" s="70" t="s">
        <v>4445</v>
      </c>
      <c r="K173" s="70" t="s">
        <v>363</v>
      </c>
      <c r="L173" s="70" t="s">
        <v>4450</v>
      </c>
      <c r="M173" s="70" t="s">
        <v>11949</v>
      </c>
      <c r="N173" s="73" t="s">
        <v>10799</v>
      </c>
      <c r="O173" s="73">
        <v>0.1245</v>
      </c>
      <c r="P173" t="str">
        <f>VLOOKUP(K173,'Sheet1 (2)'!A:B,2,0)</f>
        <v>电气工程学院</v>
      </c>
    </row>
    <row r="174" spans="1:16">
      <c r="A174" s="70" t="s">
        <v>14</v>
      </c>
      <c r="B174" s="73" t="s">
        <v>10787</v>
      </c>
      <c r="C174" s="70" t="s">
        <v>21</v>
      </c>
      <c r="D174" s="70" t="s">
        <v>4490</v>
      </c>
      <c r="E174" s="70" t="s">
        <v>4489</v>
      </c>
      <c r="F174" s="70" t="s">
        <v>4491</v>
      </c>
      <c r="G174" s="70" t="s">
        <v>27</v>
      </c>
      <c r="H174" s="70" t="s">
        <v>4492</v>
      </c>
      <c r="I174" s="70" t="s">
        <v>4394</v>
      </c>
      <c r="J174" s="70" t="s">
        <v>4494</v>
      </c>
      <c r="K174" s="70" t="s">
        <v>363</v>
      </c>
      <c r="L174" s="70" t="s">
        <v>4493</v>
      </c>
      <c r="M174" s="70" t="s">
        <v>11949</v>
      </c>
      <c r="N174" s="73" t="s">
        <v>10799</v>
      </c>
      <c r="O174" s="73">
        <v>0.1245</v>
      </c>
      <c r="P174" t="str">
        <f>VLOOKUP(K174,'Sheet1 (2)'!A:B,2,0)</f>
        <v>电气工程学院</v>
      </c>
    </row>
    <row r="175" spans="1:16">
      <c r="A175" s="70" t="s">
        <v>14</v>
      </c>
      <c r="B175" s="73" t="s">
        <v>10787</v>
      </c>
      <c r="C175" s="70" t="s">
        <v>21</v>
      </c>
      <c r="D175" s="70" t="s">
        <v>4390</v>
      </c>
      <c r="E175" s="70" t="s">
        <v>4389</v>
      </c>
      <c r="F175" s="70" t="s">
        <v>3000</v>
      </c>
      <c r="G175" s="70" t="s">
        <v>27</v>
      </c>
      <c r="H175" s="70" t="s">
        <v>4392</v>
      </c>
      <c r="I175" s="70" t="s">
        <v>4394</v>
      </c>
      <c r="J175" s="70" t="s">
        <v>4395</v>
      </c>
      <c r="K175" s="70" t="s">
        <v>363</v>
      </c>
      <c r="L175" s="70" t="s">
        <v>4393</v>
      </c>
      <c r="M175" s="70" t="s">
        <v>11949</v>
      </c>
      <c r="N175" s="73" t="s">
        <v>10799</v>
      </c>
      <c r="O175" s="73">
        <v>0.1245</v>
      </c>
      <c r="P175" t="str">
        <f>VLOOKUP(K175,'Sheet1 (2)'!A:B,2,0)</f>
        <v>电气工程学院</v>
      </c>
    </row>
    <row r="176" spans="1:16">
      <c r="A176" s="70" t="s">
        <v>14</v>
      </c>
      <c r="B176" s="73" t="s">
        <v>10787</v>
      </c>
      <c r="C176" s="70" t="s">
        <v>21</v>
      </c>
      <c r="D176" s="70" t="s">
        <v>4414</v>
      </c>
      <c r="E176" s="70" t="s">
        <v>4413</v>
      </c>
      <c r="F176" s="70" t="s">
        <v>1523</v>
      </c>
      <c r="G176" s="70" t="s">
        <v>34</v>
      </c>
      <c r="H176" s="70" t="s">
        <v>4415</v>
      </c>
      <c r="I176" s="70" t="s">
        <v>846</v>
      </c>
      <c r="J176" s="70" t="s">
        <v>4368</v>
      </c>
      <c r="K176" s="70" t="s">
        <v>363</v>
      </c>
      <c r="L176" s="70" t="s">
        <v>4416</v>
      </c>
      <c r="M176" s="70" t="s">
        <v>11949</v>
      </c>
      <c r="N176" s="73" t="s">
        <v>10799</v>
      </c>
      <c r="O176" s="73">
        <v>0.1245</v>
      </c>
      <c r="P176" t="str">
        <f>VLOOKUP(K176,'Sheet1 (2)'!A:B,2,0)</f>
        <v>电气工程学院</v>
      </c>
    </row>
    <row r="177" spans="1:16">
      <c r="A177" s="70" t="s">
        <v>14</v>
      </c>
      <c r="B177" s="73" t="s">
        <v>10787</v>
      </c>
      <c r="C177" s="70" t="s">
        <v>21</v>
      </c>
      <c r="D177" s="70" t="s">
        <v>842</v>
      </c>
      <c r="E177" s="70" t="s">
        <v>841</v>
      </c>
      <c r="F177" s="70" t="s">
        <v>843</v>
      </c>
      <c r="G177" s="70" t="s">
        <v>206</v>
      </c>
      <c r="H177" s="70" t="s">
        <v>844</v>
      </c>
      <c r="I177" s="70" t="s">
        <v>846</v>
      </c>
      <c r="J177" s="70" t="s">
        <v>847</v>
      </c>
      <c r="K177" s="70" t="s">
        <v>363</v>
      </c>
      <c r="L177" s="70" t="s">
        <v>845</v>
      </c>
      <c r="M177" s="70" t="s">
        <v>11949</v>
      </c>
      <c r="N177" s="73" t="s">
        <v>10799</v>
      </c>
      <c r="O177" s="73">
        <v>0.1245</v>
      </c>
      <c r="P177" t="str">
        <f>VLOOKUP(K177,'Sheet1 (2)'!A:B,2,0)</f>
        <v>电气工程学院</v>
      </c>
    </row>
    <row r="178" spans="1:16">
      <c r="A178" s="70" t="s">
        <v>14</v>
      </c>
      <c r="B178" s="73" t="s">
        <v>10787</v>
      </c>
      <c r="C178" s="70" t="s">
        <v>21</v>
      </c>
      <c r="D178" s="70" t="s">
        <v>4364</v>
      </c>
      <c r="E178" s="70" t="s">
        <v>4363</v>
      </c>
      <c r="F178" s="70" t="s">
        <v>4365</v>
      </c>
      <c r="G178" s="70" t="s">
        <v>2021</v>
      </c>
      <c r="H178" s="70" t="s">
        <v>4366</v>
      </c>
      <c r="I178" s="70" t="s">
        <v>846</v>
      </c>
      <c r="J178" s="70" t="s">
        <v>4368</v>
      </c>
      <c r="K178" s="70" t="s">
        <v>363</v>
      </c>
      <c r="L178" s="70" t="s">
        <v>4367</v>
      </c>
      <c r="M178" s="70" t="s">
        <v>11949</v>
      </c>
      <c r="N178" s="73" t="s">
        <v>10799</v>
      </c>
      <c r="O178" s="73">
        <v>0.1245</v>
      </c>
      <c r="P178" t="str">
        <f>VLOOKUP(K178,'Sheet1 (2)'!A:B,2,0)</f>
        <v>电气工程学院</v>
      </c>
    </row>
    <row r="179" spans="1:16">
      <c r="A179" s="70" t="s">
        <v>14</v>
      </c>
      <c r="B179" s="73" t="s">
        <v>10787</v>
      </c>
      <c r="C179" s="70" t="s">
        <v>21</v>
      </c>
      <c r="D179" s="70" t="s">
        <v>4358</v>
      </c>
      <c r="E179" s="70" t="s">
        <v>4357</v>
      </c>
      <c r="F179" s="70" t="s">
        <v>4359</v>
      </c>
      <c r="G179" s="70" t="s">
        <v>467</v>
      </c>
      <c r="H179" s="70" t="s">
        <v>4360</v>
      </c>
      <c r="I179" s="70" t="s">
        <v>846</v>
      </c>
      <c r="J179" s="70" t="s">
        <v>4362</v>
      </c>
      <c r="K179" s="70" t="s">
        <v>363</v>
      </c>
      <c r="L179" s="70" t="s">
        <v>4361</v>
      </c>
      <c r="M179" s="70" t="s">
        <v>11949</v>
      </c>
      <c r="N179" s="73" t="s">
        <v>10799</v>
      </c>
      <c r="O179" s="73">
        <v>0.1245</v>
      </c>
      <c r="P179" t="str">
        <f>VLOOKUP(K179,'Sheet1 (2)'!A:B,2,0)</f>
        <v>电气工程学院</v>
      </c>
    </row>
    <row r="180" spans="1:16">
      <c r="A180" s="70" t="s">
        <v>14</v>
      </c>
      <c r="B180" s="73" t="s">
        <v>10787</v>
      </c>
      <c r="C180" s="70" t="s">
        <v>21</v>
      </c>
      <c r="D180" s="70" t="s">
        <v>4442</v>
      </c>
      <c r="E180" s="70" t="s">
        <v>4441</v>
      </c>
      <c r="F180" s="70" t="s">
        <v>2281</v>
      </c>
      <c r="G180" s="70" t="s">
        <v>121</v>
      </c>
      <c r="H180" s="70" t="s">
        <v>4443</v>
      </c>
      <c r="I180" s="70" t="s">
        <v>4394</v>
      </c>
      <c r="J180" s="70" t="s">
        <v>4445</v>
      </c>
      <c r="K180" s="70" t="s">
        <v>363</v>
      </c>
      <c r="L180" s="70" t="s">
        <v>4444</v>
      </c>
      <c r="M180" s="70" t="s">
        <v>11949</v>
      </c>
      <c r="N180" s="73" t="s">
        <v>10799</v>
      </c>
      <c r="O180" s="73">
        <v>0.1245</v>
      </c>
      <c r="P180" t="str">
        <f>VLOOKUP(K180,'Sheet1 (2)'!A:B,2,0)</f>
        <v>电气工程学院</v>
      </c>
    </row>
    <row r="181" spans="1:16">
      <c r="A181" s="70" t="s">
        <v>14</v>
      </c>
      <c r="B181" s="73" t="s">
        <v>10787</v>
      </c>
      <c r="C181" s="70" t="s">
        <v>21</v>
      </c>
      <c r="D181" s="70" t="s">
        <v>4464</v>
      </c>
      <c r="E181" s="70" t="s">
        <v>4463</v>
      </c>
      <c r="F181" s="70" t="s">
        <v>1895</v>
      </c>
      <c r="G181" s="70" t="s">
        <v>198</v>
      </c>
      <c r="H181" s="70" t="s">
        <v>4465</v>
      </c>
      <c r="I181" s="70" t="s">
        <v>362</v>
      </c>
      <c r="J181" s="70" t="s">
        <v>4467</v>
      </c>
      <c r="K181" s="70" t="s">
        <v>363</v>
      </c>
      <c r="L181" s="70" t="s">
        <v>4466</v>
      </c>
      <c r="M181" s="70" t="s">
        <v>11949</v>
      </c>
      <c r="N181" s="73" t="s">
        <v>10799</v>
      </c>
      <c r="O181" s="73">
        <v>0.1245</v>
      </c>
      <c r="P181" t="str">
        <f>VLOOKUP(K181,'Sheet1 (2)'!A:B,2,0)</f>
        <v>电气工程学院</v>
      </c>
    </row>
    <row r="182" spans="1:16">
      <c r="A182" s="70" t="s">
        <v>14</v>
      </c>
      <c r="B182" s="73" t="s">
        <v>10787</v>
      </c>
      <c r="C182" s="70" t="s">
        <v>21</v>
      </c>
      <c r="D182" s="70" t="s">
        <v>4452</v>
      </c>
      <c r="E182" s="70" t="s">
        <v>4451</v>
      </c>
      <c r="F182" s="70" t="s">
        <v>976</v>
      </c>
      <c r="G182" s="70" t="s">
        <v>34</v>
      </c>
      <c r="H182" s="70" t="s">
        <v>4453</v>
      </c>
      <c r="I182" s="70" t="s">
        <v>4455</v>
      </c>
      <c r="J182" s="70" t="s">
        <v>4456</v>
      </c>
      <c r="K182" s="70" t="s">
        <v>363</v>
      </c>
      <c r="L182" s="70" t="s">
        <v>4454</v>
      </c>
      <c r="M182" s="70" t="s">
        <v>11949</v>
      </c>
      <c r="N182" s="73" t="s">
        <v>10799</v>
      </c>
      <c r="O182" s="73">
        <v>0.1245</v>
      </c>
      <c r="P182" t="str">
        <f>VLOOKUP(K182,'Sheet1 (2)'!A:B,2,0)</f>
        <v>电气工程学院</v>
      </c>
    </row>
    <row r="183" spans="1:16">
      <c r="A183" s="70" t="s">
        <v>14</v>
      </c>
      <c r="B183" s="73" t="s">
        <v>10787</v>
      </c>
      <c r="C183" s="70" t="s">
        <v>21</v>
      </c>
      <c r="D183" s="70" t="s">
        <v>358</v>
      </c>
      <c r="E183" s="70" t="s">
        <v>357</v>
      </c>
      <c r="F183" s="70" t="s">
        <v>359</v>
      </c>
      <c r="G183" s="70" t="s">
        <v>309</v>
      </c>
      <c r="H183" s="70" t="s">
        <v>360</v>
      </c>
      <c r="I183" s="70" t="s">
        <v>362</v>
      </c>
      <c r="J183" s="70" t="s">
        <v>364</v>
      </c>
      <c r="K183" s="70" t="s">
        <v>363</v>
      </c>
      <c r="L183" s="70" t="s">
        <v>361</v>
      </c>
      <c r="M183" s="70" t="s">
        <v>11949</v>
      </c>
      <c r="N183" s="73" t="s">
        <v>10799</v>
      </c>
      <c r="O183" s="73">
        <v>0.1245</v>
      </c>
      <c r="P183" t="str">
        <f>VLOOKUP(K183,'Sheet1 (2)'!A:B,2,0)</f>
        <v>电气工程学院</v>
      </c>
    </row>
    <row r="184" spans="1:16">
      <c r="A184" s="70" t="s">
        <v>14</v>
      </c>
      <c r="B184" s="73" t="s">
        <v>10787</v>
      </c>
      <c r="C184" s="70" t="s">
        <v>21</v>
      </c>
      <c r="D184" s="70" t="s">
        <v>4496</v>
      </c>
      <c r="E184" s="70" t="s">
        <v>4495</v>
      </c>
      <c r="F184" s="70" t="s">
        <v>4497</v>
      </c>
      <c r="G184" s="70" t="s">
        <v>27</v>
      </c>
      <c r="H184" s="70" t="s">
        <v>4498</v>
      </c>
      <c r="I184" s="70" t="s">
        <v>4374</v>
      </c>
      <c r="J184" s="70" t="s">
        <v>4500</v>
      </c>
      <c r="K184" s="70" t="s">
        <v>363</v>
      </c>
      <c r="L184" s="70" t="s">
        <v>4499</v>
      </c>
      <c r="M184" s="70" t="s">
        <v>11949</v>
      </c>
      <c r="N184" s="73" t="s">
        <v>10799</v>
      </c>
      <c r="O184" s="73">
        <v>0.1245</v>
      </c>
      <c r="P184" t="str">
        <f>VLOOKUP(K184,'Sheet1 (2)'!A:B,2,0)</f>
        <v>电气工程学院</v>
      </c>
    </row>
    <row r="185" spans="1:16">
      <c r="A185" s="70" t="s">
        <v>14</v>
      </c>
      <c r="B185" s="73" t="s">
        <v>10787</v>
      </c>
      <c r="C185" s="70" t="s">
        <v>21</v>
      </c>
      <c r="D185" s="70" t="s">
        <v>4370</v>
      </c>
      <c r="E185" s="70" t="s">
        <v>4369</v>
      </c>
      <c r="F185" s="70" t="s">
        <v>4371</v>
      </c>
      <c r="G185" s="70" t="s">
        <v>27</v>
      </c>
      <c r="H185" s="70" t="s">
        <v>4372</v>
      </c>
      <c r="I185" s="70" t="s">
        <v>4374</v>
      </c>
      <c r="J185" s="70" t="s">
        <v>4375</v>
      </c>
      <c r="K185" s="70" t="s">
        <v>363</v>
      </c>
      <c r="L185" s="70" t="s">
        <v>4373</v>
      </c>
      <c r="M185" s="70" t="s">
        <v>11949</v>
      </c>
      <c r="N185" s="73" t="s">
        <v>10799</v>
      </c>
      <c r="O185" s="73">
        <v>0.1245</v>
      </c>
      <c r="P185" t="str">
        <f>VLOOKUP(K185,'Sheet1 (2)'!A:B,2,0)</f>
        <v>电气工程学院</v>
      </c>
    </row>
    <row r="186" spans="1:16">
      <c r="A186" s="70" t="s">
        <v>14</v>
      </c>
      <c r="B186" s="73" t="s">
        <v>10787</v>
      </c>
      <c r="C186" s="70" t="s">
        <v>21</v>
      </c>
      <c r="D186" s="70" t="s">
        <v>4377</v>
      </c>
      <c r="E186" s="70" t="s">
        <v>4376</v>
      </c>
      <c r="F186" s="70" t="s">
        <v>4371</v>
      </c>
      <c r="G186" s="70" t="s">
        <v>27</v>
      </c>
      <c r="H186" s="70" t="s">
        <v>4378</v>
      </c>
      <c r="I186" s="70" t="s">
        <v>4374</v>
      </c>
      <c r="J186" s="70" t="s">
        <v>4380</v>
      </c>
      <c r="K186" s="70" t="s">
        <v>363</v>
      </c>
      <c r="L186" s="70" t="s">
        <v>4379</v>
      </c>
      <c r="M186" s="70" t="s">
        <v>11949</v>
      </c>
      <c r="N186" s="73" t="s">
        <v>10799</v>
      </c>
      <c r="O186" s="73">
        <v>0.1245</v>
      </c>
      <c r="P186" t="str">
        <f>VLOOKUP(K186,'Sheet1 (2)'!A:B,2,0)</f>
        <v>电气工程学院</v>
      </c>
    </row>
    <row r="187" spans="1:16">
      <c r="A187" s="70" t="s">
        <v>14</v>
      </c>
      <c r="B187" s="73" t="s">
        <v>10787</v>
      </c>
      <c r="C187" s="70" t="s">
        <v>21</v>
      </c>
      <c r="D187" s="70" t="s">
        <v>4397</v>
      </c>
      <c r="E187" s="70" t="s">
        <v>4396</v>
      </c>
      <c r="F187" s="70" t="s">
        <v>4398</v>
      </c>
      <c r="G187" s="70" t="s">
        <v>302</v>
      </c>
      <c r="H187" s="70" t="s">
        <v>4399</v>
      </c>
      <c r="I187" s="70" t="s">
        <v>4401</v>
      </c>
      <c r="J187" s="70" t="s">
        <v>4402</v>
      </c>
      <c r="K187" s="70" t="s">
        <v>363</v>
      </c>
      <c r="L187" s="70" t="s">
        <v>4400</v>
      </c>
      <c r="M187" s="70" t="s">
        <v>11949</v>
      </c>
      <c r="N187" s="73" t="s">
        <v>10799</v>
      </c>
      <c r="O187" s="73">
        <v>0.1245</v>
      </c>
      <c r="P187" t="str">
        <f>VLOOKUP(K187,'Sheet1 (2)'!A:B,2,0)</f>
        <v>电气工程学院</v>
      </c>
    </row>
    <row r="188" spans="1:16">
      <c r="A188" s="70" t="s">
        <v>14</v>
      </c>
      <c r="B188" s="73" t="s">
        <v>10787</v>
      </c>
      <c r="C188" s="70" t="s">
        <v>21</v>
      </c>
      <c r="D188" s="70" t="s">
        <v>4423</v>
      </c>
      <c r="E188" s="70" t="s">
        <v>4422</v>
      </c>
      <c r="F188" s="70" t="s">
        <v>1118</v>
      </c>
      <c r="G188" s="70" t="s">
        <v>51</v>
      </c>
      <c r="H188" s="70" t="s">
        <v>4424</v>
      </c>
      <c r="I188" s="70" t="s">
        <v>4426</v>
      </c>
      <c r="J188" s="70" t="s">
        <v>4427</v>
      </c>
      <c r="K188" s="70" t="s">
        <v>363</v>
      </c>
      <c r="L188" s="70" t="s">
        <v>4425</v>
      </c>
      <c r="M188" s="70" t="s">
        <v>11949</v>
      </c>
      <c r="N188" s="73" t="s">
        <v>10799</v>
      </c>
      <c r="O188" s="73">
        <v>0.1245</v>
      </c>
      <c r="P188" t="str">
        <f>VLOOKUP(K188,'Sheet1 (2)'!A:B,2,0)</f>
        <v>电气工程学院</v>
      </c>
    </row>
    <row r="189" spans="1:16">
      <c r="A189" s="70" t="s">
        <v>14</v>
      </c>
      <c r="B189" s="73" t="s">
        <v>10787</v>
      </c>
      <c r="C189" s="70" t="s">
        <v>21</v>
      </c>
      <c r="D189" s="70" t="s">
        <v>4121</v>
      </c>
      <c r="E189" s="70" t="s">
        <v>4120</v>
      </c>
      <c r="F189" s="70" t="s">
        <v>4122</v>
      </c>
      <c r="G189" s="70" t="s">
        <v>91</v>
      </c>
      <c r="H189" s="70" t="s">
        <v>4123</v>
      </c>
      <c r="I189" s="70" t="s">
        <v>4125</v>
      </c>
      <c r="J189" s="70" t="s">
        <v>4127</v>
      </c>
      <c r="K189" s="70" t="s">
        <v>4126</v>
      </c>
      <c r="L189" s="70" t="s">
        <v>4124</v>
      </c>
      <c r="M189" s="70" t="s">
        <v>11949</v>
      </c>
      <c r="N189" s="73" t="s">
        <v>10799</v>
      </c>
      <c r="O189" s="73">
        <v>0.1245</v>
      </c>
      <c r="P189" t="str">
        <f>VLOOKUP(K189,'Sheet1 (2)'!A:B,2,0)</f>
        <v>电气工程学院</v>
      </c>
    </row>
    <row r="190" spans="1:16">
      <c r="A190" s="70" t="s">
        <v>14</v>
      </c>
      <c r="B190" s="73" t="s">
        <v>10787</v>
      </c>
      <c r="C190" s="70" t="s">
        <v>21</v>
      </c>
      <c r="D190" s="70" t="s">
        <v>4152</v>
      </c>
      <c r="E190" s="70" t="s">
        <v>4151</v>
      </c>
      <c r="F190" s="70" t="s">
        <v>4058</v>
      </c>
      <c r="G190" s="70" t="s">
        <v>91</v>
      </c>
      <c r="H190" s="70" t="s">
        <v>4153</v>
      </c>
      <c r="I190" s="70" t="s">
        <v>4132</v>
      </c>
      <c r="J190" s="70" t="s">
        <v>4155</v>
      </c>
      <c r="K190" s="70" t="s">
        <v>4126</v>
      </c>
      <c r="L190" s="70" t="s">
        <v>4154</v>
      </c>
      <c r="M190" s="70" t="s">
        <v>11949</v>
      </c>
      <c r="N190" s="73" t="s">
        <v>10799</v>
      </c>
      <c r="O190" s="73">
        <v>0.1245</v>
      </c>
      <c r="P190" t="str">
        <f>VLOOKUP(K190,'Sheet1 (2)'!A:B,2,0)</f>
        <v>电气工程学院</v>
      </c>
    </row>
    <row r="191" spans="1:16">
      <c r="A191" s="70" t="s">
        <v>14</v>
      </c>
      <c r="B191" s="73" t="s">
        <v>10787</v>
      </c>
      <c r="C191" s="70" t="s">
        <v>21</v>
      </c>
      <c r="D191" s="70" t="s">
        <v>4166</v>
      </c>
      <c r="E191" s="70" t="s">
        <v>4165</v>
      </c>
      <c r="F191" s="70" t="s">
        <v>2469</v>
      </c>
      <c r="G191" s="70" t="s">
        <v>105</v>
      </c>
      <c r="H191" s="70" t="s">
        <v>4167</v>
      </c>
      <c r="I191" s="70" t="s">
        <v>4149</v>
      </c>
      <c r="J191" s="70" t="s">
        <v>4169</v>
      </c>
      <c r="K191" s="70" t="s">
        <v>4126</v>
      </c>
      <c r="L191" s="70" t="s">
        <v>4168</v>
      </c>
      <c r="M191" s="70" t="s">
        <v>11949</v>
      </c>
      <c r="N191" s="73" t="s">
        <v>10799</v>
      </c>
      <c r="O191" s="73">
        <v>0.1245</v>
      </c>
      <c r="P191" t="str">
        <f>VLOOKUP(K191,'Sheet1 (2)'!A:B,2,0)</f>
        <v>电气工程学院</v>
      </c>
    </row>
    <row r="192" spans="1:16">
      <c r="A192" s="70" t="s">
        <v>14</v>
      </c>
      <c r="B192" s="73" t="s">
        <v>10787</v>
      </c>
      <c r="C192" s="70" t="s">
        <v>21</v>
      </c>
      <c r="D192" s="70" t="s">
        <v>4145</v>
      </c>
      <c r="E192" s="70" t="s">
        <v>4144</v>
      </c>
      <c r="F192" s="70" t="s">
        <v>4146</v>
      </c>
      <c r="G192" s="70" t="s">
        <v>178</v>
      </c>
      <c r="H192" s="70" t="s">
        <v>4147</v>
      </c>
      <c r="I192" s="70" t="s">
        <v>4149</v>
      </c>
      <c r="J192" s="70" t="s">
        <v>4150</v>
      </c>
      <c r="K192" s="70" t="s">
        <v>4126</v>
      </c>
      <c r="L192" s="70" t="s">
        <v>4148</v>
      </c>
      <c r="M192" s="70" t="s">
        <v>11949</v>
      </c>
      <c r="N192" s="73" t="s">
        <v>10799</v>
      </c>
      <c r="O192" s="73">
        <v>0.1245</v>
      </c>
      <c r="P192" t="str">
        <f>VLOOKUP(K192,'Sheet1 (2)'!A:B,2,0)</f>
        <v>电气工程学院</v>
      </c>
    </row>
    <row r="193" spans="1:16">
      <c r="A193" s="70" t="s">
        <v>14</v>
      </c>
      <c r="B193" s="73" t="s">
        <v>10787</v>
      </c>
      <c r="C193" s="70" t="s">
        <v>21</v>
      </c>
      <c r="D193" s="70" t="s">
        <v>4162</v>
      </c>
      <c r="E193" s="70" t="s">
        <v>4161</v>
      </c>
      <c r="F193" s="70" t="s">
        <v>1895</v>
      </c>
      <c r="G193" s="70" t="s">
        <v>302</v>
      </c>
      <c r="H193" s="70" t="s">
        <v>4163</v>
      </c>
      <c r="I193" s="70" t="s">
        <v>4149</v>
      </c>
      <c r="J193" s="70" t="s">
        <v>4160</v>
      </c>
      <c r="K193" s="70" t="s">
        <v>4126</v>
      </c>
      <c r="L193" s="70" t="s">
        <v>4164</v>
      </c>
      <c r="M193" s="70" t="s">
        <v>11949</v>
      </c>
      <c r="N193" s="73" t="s">
        <v>10799</v>
      </c>
      <c r="O193" s="73">
        <v>0.1245</v>
      </c>
      <c r="P193" t="str">
        <f>VLOOKUP(K193,'Sheet1 (2)'!A:B,2,0)</f>
        <v>电气工程学院</v>
      </c>
    </row>
    <row r="194" spans="1:16">
      <c r="A194" s="70" t="s">
        <v>14</v>
      </c>
      <c r="B194" s="73" t="s">
        <v>10787</v>
      </c>
      <c r="C194" s="70" t="s">
        <v>21</v>
      </c>
      <c r="D194" s="70" t="s">
        <v>4157</v>
      </c>
      <c r="E194" s="70" t="s">
        <v>4156</v>
      </c>
      <c r="F194" s="70" t="s">
        <v>1895</v>
      </c>
      <c r="G194" s="70" t="s">
        <v>302</v>
      </c>
      <c r="H194" s="70" t="s">
        <v>4158</v>
      </c>
      <c r="I194" s="70" t="s">
        <v>4149</v>
      </c>
      <c r="J194" s="70" t="s">
        <v>4160</v>
      </c>
      <c r="K194" s="70" t="s">
        <v>4126</v>
      </c>
      <c r="L194" s="70" t="s">
        <v>4159</v>
      </c>
      <c r="M194" s="70" t="s">
        <v>11949</v>
      </c>
      <c r="N194" s="73" t="s">
        <v>10799</v>
      </c>
      <c r="O194" s="73">
        <v>0.1245</v>
      </c>
      <c r="P194" t="str">
        <f>VLOOKUP(K194,'Sheet1 (2)'!A:B,2,0)</f>
        <v>电气工程学院</v>
      </c>
    </row>
    <row r="195" spans="1:16">
      <c r="A195" s="70" t="s">
        <v>14</v>
      </c>
      <c r="B195" s="73" t="s">
        <v>10787</v>
      </c>
      <c r="C195" s="70" t="s">
        <v>21</v>
      </c>
      <c r="D195" s="70" t="s">
        <v>4178</v>
      </c>
      <c r="E195" s="70" t="s">
        <v>4177</v>
      </c>
      <c r="F195" s="70" t="s">
        <v>3880</v>
      </c>
      <c r="G195" s="70" t="s">
        <v>67</v>
      </c>
      <c r="H195" s="70" t="s">
        <v>4179</v>
      </c>
      <c r="I195" s="70" t="s">
        <v>4132</v>
      </c>
      <c r="J195" s="70" t="s">
        <v>4181</v>
      </c>
      <c r="K195" s="70" t="s">
        <v>4126</v>
      </c>
      <c r="L195" s="70" t="s">
        <v>4180</v>
      </c>
      <c r="M195" s="70" t="s">
        <v>11949</v>
      </c>
      <c r="N195" s="73" t="s">
        <v>10799</v>
      </c>
      <c r="O195" s="73">
        <v>0.1245</v>
      </c>
      <c r="P195" t="str">
        <f>VLOOKUP(K195,'Sheet1 (2)'!A:B,2,0)</f>
        <v>电气工程学院</v>
      </c>
    </row>
    <row r="196" spans="1:16">
      <c r="A196" s="70" t="s">
        <v>14</v>
      </c>
      <c r="B196" s="73" t="s">
        <v>10787</v>
      </c>
      <c r="C196" s="70" t="s">
        <v>21</v>
      </c>
      <c r="D196" s="70" t="s">
        <v>4140</v>
      </c>
      <c r="E196" s="70" t="s">
        <v>4139</v>
      </c>
      <c r="F196" s="70" t="s">
        <v>1434</v>
      </c>
      <c r="G196" s="70" t="s">
        <v>113</v>
      </c>
      <c r="H196" s="70" t="s">
        <v>4141</v>
      </c>
      <c r="I196" s="70" t="s">
        <v>4132</v>
      </c>
      <c r="J196" s="70" t="s">
        <v>4143</v>
      </c>
      <c r="K196" s="70" t="s">
        <v>4126</v>
      </c>
      <c r="L196" s="70" t="s">
        <v>4142</v>
      </c>
      <c r="M196" s="70" t="s">
        <v>11949</v>
      </c>
      <c r="N196" s="73" t="s">
        <v>10799</v>
      </c>
      <c r="O196" s="73">
        <v>0.1245</v>
      </c>
      <c r="P196" t="str">
        <f>VLOOKUP(K196,'Sheet1 (2)'!A:B,2,0)</f>
        <v>电气工程学院</v>
      </c>
    </row>
    <row r="197" spans="1:16">
      <c r="A197" s="70" t="s">
        <v>14</v>
      </c>
      <c r="B197" s="73" t="s">
        <v>10787</v>
      </c>
      <c r="C197" s="70" t="s">
        <v>21</v>
      </c>
      <c r="D197" s="70" t="s">
        <v>4129</v>
      </c>
      <c r="E197" s="70" t="s">
        <v>4128</v>
      </c>
      <c r="F197" s="70" t="s">
        <v>2901</v>
      </c>
      <c r="G197" s="70" t="s">
        <v>213</v>
      </c>
      <c r="H197" s="70" t="s">
        <v>4130</v>
      </c>
      <c r="I197" s="70" t="s">
        <v>4132</v>
      </c>
      <c r="J197" s="70" t="s">
        <v>4133</v>
      </c>
      <c r="K197" s="70" t="s">
        <v>4126</v>
      </c>
      <c r="L197" s="70" t="s">
        <v>4131</v>
      </c>
      <c r="M197" s="70" t="s">
        <v>11949</v>
      </c>
      <c r="N197" s="73" t="s">
        <v>10799</v>
      </c>
      <c r="O197" s="73">
        <v>0.1245</v>
      </c>
      <c r="P197" t="str">
        <f>VLOOKUP(K197,'Sheet1 (2)'!A:B,2,0)</f>
        <v>电气工程学院</v>
      </c>
    </row>
    <row r="198" spans="1:16">
      <c r="A198" s="70" t="s">
        <v>14</v>
      </c>
      <c r="B198" s="73" t="s">
        <v>10787</v>
      </c>
      <c r="C198" s="70" t="s">
        <v>21</v>
      </c>
      <c r="D198" s="70" t="s">
        <v>4135</v>
      </c>
      <c r="E198" s="70" t="s">
        <v>4134</v>
      </c>
      <c r="F198" s="70" t="s">
        <v>2901</v>
      </c>
      <c r="G198" s="70" t="s">
        <v>1182</v>
      </c>
      <c r="H198" s="70" t="s">
        <v>4136</v>
      </c>
      <c r="I198" s="70" t="s">
        <v>4132</v>
      </c>
      <c r="J198" s="70" t="s">
        <v>4138</v>
      </c>
      <c r="K198" s="70" t="s">
        <v>4126</v>
      </c>
      <c r="L198" s="70" t="s">
        <v>4137</v>
      </c>
      <c r="M198" s="70" t="s">
        <v>11949</v>
      </c>
      <c r="N198" s="73" t="s">
        <v>10799</v>
      </c>
      <c r="O198" s="73">
        <v>0.1245</v>
      </c>
      <c r="P198" t="str">
        <f>VLOOKUP(K198,'Sheet1 (2)'!A:B,2,0)</f>
        <v>电气工程学院</v>
      </c>
    </row>
    <row r="199" spans="1:16">
      <c r="A199" s="70" t="s">
        <v>14</v>
      </c>
      <c r="B199" s="73" t="s">
        <v>10787</v>
      </c>
      <c r="C199" s="70" t="s">
        <v>21</v>
      </c>
      <c r="D199" s="70" t="s">
        <v>4171</v>
      </c>
      <c r="E199" s="70" t="s">
        <v>4170</v>
      </c>
      <c r="F199" s="70" t="s">
        <v>4172</v>
      </c>
      <c r="G199" s="70" t="s">
        <v>1409</v>
      </c>
      <c r="H199" s="70" t="s">
        <v>4173</v>
      </c>
      <c r="I199" s="70" t="s">
        <v>4175</v>
      </c>
      <c r="J199" s="70" t="s">
        <v>4176</v>
      </c>
      <c r="K199" s="70" t="s">
        <v>4126</v>
      </c>
      <c r="L199" s="70" t="s">
        <v>4174</v>
      </c>
      <c r="M199" s="70" t="s">
        <v>11949</v>
      </c>
      <c r="N199" s="73" t="s">
        <v>10799</v>
      </c>
      <c r="O199" s="73">
        <v>0.1245</v>
      </c>
      <c r="P199" t="str">
        <f>VLOOKUP(K199,'Sheet1 (2)'!A:B,2,0)</f>
        <v>电气工程学院</v>
      </c>
    </row>
    <row r="200" spans="1:16">
      <c r="A200" s="70" t="s">
        <v>14</v>
      </c>
      <c r="B200" s="73" t="s">
        <v>10787</v>
      </c>
      <c r="C200" s="70" t="s">
        <v>21</v>
      </c>
      <c r="D200" s="70" t="s">
        <v>4033</v>
      </c>
      <c r="E200" s="70" t="s">
        <v>11274</v>
      </c>
      <c r="F200" s="70" t="s">
        <v>4034</v>
      </c>
      <c r="G200" s="70" t="s">
        <v>105</v>
      </c>
      <c r="H200" s="70" t="s">
        <v>4035</v>
      </c>
      <c r="I200" s="70" t="s">
        <v>10803</v>
      </c>
      <c r="J200" s="70" t="s">
        <v>4036</v>
      </c>
      <c r="K200" s="70" t="s">
        <v>3968</v>
      </c>
      <c r="L200" s="95" t="s">
        <v>11275</v>
      </c>
      <c r="M200" s="70">
        <v>0.3</v>
      </c>
      <c r="N200" s="73" t="s">
        <v>10799</v>
      </c>
      <c r="O200" s="73">
        <v>0.42449999999999999</v>
      </c>
      <c r="P200" t="str">
        <f>VLOOKUP(K200,'Sheet1 (2)'!A:B,2,0)</f>
        <v>电气工程学院</v>
      </c>
    </row>
    <row r="201" spans="1:16">
      <c r="A201" s="70" t="s">
        <v>14</v>
      </c>
      <c r="B201" s="73" t="s">
        <v>10787</v>
      </c>
      <c r="C201" s="70" t="s">
        <v>21</v>
      </c>
      <c r="D201" s="70" t="s">
        <v>4024</v>
      </c>
      <c r="E201" s="70" t="s">
        <v>4023</v>
      </c>
      <c r="F201" s="70" t="s">
        <v>4025</v>
      </c>
      <c r="G201" s="70" t="s">
        <v>602</v>
      </c>
      <c r="H201" s="70" t="s">
        <v>4026</v>
      </c>
      <c r="I201" s="70" t="s">
        <v>3967</v>
      </c>
      <c r="J201" s="70" t="s">
        <v>4028</v>
      </c>
      <c r="K201" s="70" t="s">
        <v>3968</v>
      </c>
      <c r="L201" s="70" t="s">
        <v>4027</v>
      </c>
      <c r="M201" s="70" t="s">
        <v>11949</v>
      </c>
      <c r="N201" s="73" t="s">
        <v>10799</v>
      </c>
      <c r="O201" s="73">
        <v>0.1245</v>
      </c>
      <c r="P201" t="str">
        <f>VLOOKUP(K201,'Sheet1 (2)'!A:B,2,0)</f>
        <v>电气工程学院</v>
      </c>
    </row>
    <row r="202" spans="1:16">
      <c r="A202" s="70" t="s">
        <v>14</v>
      </c>
      <c r="B202" s="73" t="s">
        <v>10787</v>
      </c>
      <c r="C202" s="70" t="s">
        <v>21</v>
      </c>
      <c r="D202" s="70" t="s">
        <v>4002</v>
      </c>
      <c r="E202" s="70" t="s">
        <v>4001</v>
      </c>
      <c r="F202" s="70" t="s">
        <v>1630</v>
      </c>
      <c r="G202" s="70" t="s">
        <v>907</v>
      </c>
      <c r="H202" s="70" t="s">
        <v>4003</v>
      </c>
      <c r="I202" s="70" t="s">
        <v>3967</v>
      </c>
      <c r="J202" s="70" t="s">
        <v>4005</v>
      </c>
      <c r="K202" s="70" t="s">
        <v>3968</v>
      </c>
      <c r="L202" s="70" t="s">
        <v>4004</v>
      </c>
      <c r="M202" s="70" t="s">
        <v>11949</v>
      </c>
      <c r="N202" s="73" t="s">
        <v>10799</v>
      </c>
      <c r="O202" s="73">
        <v>0.1245</v>
      </c>
      <c r="P202" t="str">
        <f>VLOOKUP(K202,'Sheet1 (2)'!A:B,2,0)</f>
        <v>电气工程学院</v>
      </c>
    </row>
    <row r="203" spans="1:16">
      <c r="A203" s="70" t="s">
        <v>14</v>
      </c>
      <c r="B203" s="73" t="s">
        <v>10787</v>
      </c>
      <c r="C203" s="70" t="s">
        <v>21</v>
      </c>
      <c r="D203" s="70" t="s">
        <v>3985</v>
      </c>
      <c r="E203" s="70" t="s">
        <v>3984</v>
      </c>
      <c r="F203" s="70" t="s">
        <v>1440</v>
      </c>
      <c r="G203" s="70" t="s">
        <v>1182</v>
      </c>
      <c r="H203" s="70" t="s">
        <v>3986</v>
      </c>
      <c r="I203" s="70" t="s">
        <v>3967</v>
      </c>
      <c r="J203" s="70" t="s">
        <v>3988</v>
      </c>
      <c r="K203" s="70" t="s">
        <v>3968</v>
      </c>
      <c r="L203" s="70" t="s">
        <v>3987</v>
      </c>
      <c r="M203" s="70" t="s">
        <v>11949</v>
      </c>
      <c r="N203" s="73" t="s">
        <v>10799</v>
      </c>
      <c r="O203" s="73">
        <v>0.1245</v>
      </c>
      <c r="P203" t="str">
        <f>VLOOKUP(K203,'Sheet1 (2)'!A:B,2,0)</f>
        <v>电气工程学院</v>
      </c>
    </row>
    <row r="204" spans="1:16">
      <c r="A204" s="70" t="s">
        <v>14</v>
      </c>
      <c r="B204" s="73" t="s">
        <v>10787</v>
      </c>
      <c r="C204" s="70" t="s">
        <v>21</v>
      </c>
      <c r="D204" s="70" t="s">
        <v>4030</v>
      </c>
      <c r="E204" s="70" t="s">
        <v>4029</v>
      </c>
      <c r="F204" s="70" t="s">
        <v>4025</v>
      </c>
      <c r="G204" s="70" t="s">
        <v>91</v>
      </c>
      <c r="H204" s="70" t="s">
        <v>4031</v>
      </c>
      <c r="I204" s="70" t="s">
        <v>3967</v>
      </c>
      <c r="J204" s="70" t="s">
        <v>4028</v>
      </c>
      <c r="K204" s="70" t="s">
        <v>3968</v>
      </c>
      <c r="L204" s="70" t="s">
        <v>4032</v>
      </c>
      <c r="M204" s="70" t="s">
        <v>11949</v>
      </c>
      <c r="N204" s="73" t="s">
        <v>10799</v>
      </c>
      <c r="O204" s="73">
        <v>0.1245</v>
      </c>
      <c r="P204" t="str">
        <f>VLOOKUP(K204,'Sheet1 (2)'!A:B,2,0)</f>
        <v>电气工程学院</v>
      </c>
    </row>
    <row r="205" spans="1:16">
      <c r="A205" s="70" t="s">
        <v>14</v>
      </c>
      <c r="B205" s="73" t="s">
        <v>10787</v>
      </c>
      <c r="C205" s="70" t="s">
        <v>21</v>
      </c>
      <c r="D205" s="70" t="s">
        <v>3964</v>
      </c>
      <c r="E205" s="70" t="s">
        <v>3963</v>
      </c>
      <c r="F205" s="70" t="s">
        <v>843</v>
      </c>
      <c r="G205" s="70" t="s">
        <v>178</v>
      </c>
      <c r="H205" s="70" t="s">
        <v>3965</v>
      </c>
      <c r="I205" s="70" t="s">
        <v>3967</v>
      </c>
      <c r="J205" s="70" t="s">
        <v>3969</v>
      </c>
      <c r="K205" s="70" t="s">
        <v>3968</v>
      </c>
      <c r="L205" s="70" t="s">
        <v>3966</v>
      </c>
      <c r="M205" s="70" t="s">
        <v>11949</v>
      </c>
      <c r="N205" s="73" t="s">
        <v>10799</v>
      </c>
      <c r="O205" s="73">
        <v>0.1245</v>
      </c>
      <c r="P205" t="str">
        <f>VLOOKUP(K205,'Sheet1 (2)'!A:B,2,0)</f>
        <v>电气工程学院</v>
      </c>
    </row>
    <row r="206" spans="1:16">
      <c r="A206" s="70" t="s">
        <v>14</v>
      </c>
      <c r="B206" s="73" t="s">
        <v>10787</v>
      </c>
      <c r="C206" s="70" t="s">
        <v>21</v>
      </c>
      <c r="D206" s="70" t="s">
        <v>4038</v>
      </c>
      <c r="E206" s="70" t="s">
        <v>4037</v>
      </c>
      <c r="F206" s="70" t="s">
        <v>2354</v>
      </c>
      <c r="G206" s="70" t="s">
        <v>4039</v>
      </c>
      <c r="H206" s="70" t="s">
        <v>4040</v>
      </c>
      <c r="I206" s="70" t="s">
        <v>3967</v>
      </c>
      <c r="J206" s="70" t="s">
        <v>4042</v>
      </c>
      <c r="K206" s="70" t="s">
        <v>3968</v>
      </c>
      <c r="L206" s="70" t="s">
        <v>4041</v>
      </c>
      <c r="M206" s="70" t="s">
        <v>11949</v>
      </c>
      <c r="N206" s="73" t="s">
        <v>10799</v>
      </c>
      <c r="O206" s="73">
        <v>0.1245</v>
      </c>
      <c r="P206" t="str">
        <f>VLOOKUP(K206,'Sheet1 (2)'!A:B,2,0)</f>
        <v>电气工程学院</v>
      </c>
    </row>
    <row r="207" spans="1:16">
      <c r="A207" s="70" t="s">
        <v>14</v>
      </c>
      <c r="B207" s="73" t="s">
        <v>10787</v>
      </c>
      <c r="C207" s="70" t="s">
        <v>21</v>
      </c>
      <c r="D207" s="70" t="s">
        <v>3997</v>
      </c>
      <c r="E207" s="70" t="s">
        <v>3996</v>
      </c>
      <c r="F207" s="70" t="s">
        <v>1363</v>
      </c>
      <c r="G207" s="70" t="s">
        <v>262</v>
      </c>
      <c r="H207" s="70" t="s">
        <v>3998</v>
      </c>
      <c r="I207" s="70" t="s">
        <v>3967</v>
      </c>
      <c r="J207" s="70" t="s">
        <v>4000</v>
      </c>
      <c r="K207" s="70" t="s">
        <v>3968</v>
      </c>
      <c r="L207" s="70" t="s">
        <v>3999</v>
      </c>
      <c r="M207" s="70" t="s">
        <v>11949</v>
      </c>
      <c r="N207" s="73" t="s">
        <v>10799</v>
      </c>
      <c r="O207" s="73">
        <v>0.1245</v>
      </c>
      <c r="P207" t="str">
        <f>VLOOKUP(K207,'Sheet1 (2)'!A:B,2,0)</f>
        <v>电气工程学院</v>
      </c>
    </row>
    <row r="208" spans="1:16">
      <c r="A208" s="70" t="s">
        <v>14</v>
      </c>
      <c r="B208" s="73" t="s">
        <v>10787</v>
      </c>
      <c r="C208" s="70" t="s">
        <v>21</v>
      </c>
      <c r="D208" s="70" t="s">
        <v>3978</v>
      </c>
      <c r="E208" s="70" t="s">
        <v>3977</v>
      </c>
      <c r="F208" s="70" t="s">
        <v>3979</v>
      </c>
      <c r="G208" s="70" t="s">
        <v>170</v>
      </c>
      <c r="H208" s="70" t="s">
        <v>3980</v>
      </c>
      <c r="I208" s="70" t="s">
        <v>3982</v>
      </c>
      <c r="J208" s="70" t="s">
        <v>3983</v>
      </c>
      <c r="K208" s="70" t="s">
        <v>3968</v>
      </c>
      <c r="L208" s="70" t="s">
        <v>3981</v>
      </c>
      <c r="M208" s="70" t="s">
        <v>11949</v>
      </c>
      <c r="N208" s="73" t="s">
        <v>10799</v>
      </c>
      <c r="O208" s="73">
        <v>0.1245</v>
      </c>
      <c r="P208" t="str">
        <f>VLOOKUP(K208,'Sheet1 (2)'!A:B,2,0)</f>
        <v>电气工程学院</v>
      </c>
    </row>
    <row r="209" spans="1:16">
      <c r="A209" s="70" t="s">
        <v>14</v>
      </c>
      <c r="B209" s="73" t="s">
        <v>10787</v>
      </c>
      <c r="C209" s="70" t="s">
        <v>21</v>
      </c>
      <c r="D209" s="70" t="s">
        <v>4018</v>
      </c>
      <c r="E209" s="70" t="s">
        <v>4017</v>
      </c>
      <c r="F209" s="70" t="s">
        <v>4019</v>
      </c>
      <c r="G209" s="70" t="s">
        <v>170</v>
      </c>
      <c r="H209" s="70" t="s">
        <v>4020</v>
      </c>
      <c r="I209" s="70" t="s">
        <v>3975</v>
      </c>
      <c r="J209" s="70" t="s">
        <v>4022</v>
      </c>
      <c r="K209" s="70" t="s">
        <v>3968</v>
      </c>
      <c r="L209" s="70" t="s">
        <v>4021</v>
      </c>
      <c r="M209" s="70" t="s">
        <v>11949</v>
      </c>
      <c r="N209" s="73" t="s">
        <v>10799</v>
      </c>
      <c r="O209" s="73">
        <v>0.1245</v>
      </c>
      <c r="P209" t="str">
        <f>VLOOKUP(K209,'Sheet1 (2)'!A:B,2,0)</f>
        <v>电气工程学院</v>
      </c>
    </row>
    <row r="210" spans="1:16">
      <c r="A210" s="70" t="s">
        <v>14</v>
      </c>
      <c r="B210" s="73" t="s">
        <v>10787</v>
      </c>
      <c r="C210" s="70" t="s">
        <v>21</v>
      </c>
      <c r="D210" s="70" t="s">
        <v>4007</v>
      </c>
      <c r="E210" s="70" t="s">
        <v>4006</v>
      </c>
      <c r="F210" s="70" t="s">
        <v>1769</v>
      </c>
      <c r="G210" s="70" t="s">
        <v>78</v>
      </c>
      <c r="H210" s="70" t="s">
        <v>4008</v>
      </c>
      <c r="I210" s="70" t="s">
        <v>4010</v>
      </c>
      <c r="J210" s="70" t="s">
        <v>4011</v>
      </c>
      <c r="K210" s="70" t="s">
        <v>3968</v>
      </c>
      <c r="L210" s="70" t="s">
        <v>4009</v>
      </c>
      <c r="M210" s="70" t="s">
        <v>11949</v>
      </c>
      <c r="N210" s="73" t="s">
        <v>10799</v>
      </c>
      <c r="O210" s="73">
        <v>0.1245</v>
      </c>
      <c r="P210" t="str">
        <f>VLOOKUP(K210,'Sheet1 (2)'!A:B,2,0)</f>
        <v>电气工程学院</v>
      </c>
    </row>
    <row r="211" spans="1:16">
      <c r="A211" s="70" t="s">
        <v>14</v>
      </c>
      <c r="B211" s="73" t="s">
        <v>10787</v>
      </c>
      <c r="C211" s="70" t="s">
        <v>21</v>
      </c>
      <c r="D211" s="70" t="s">
        <v>3990</v>
      </c>
      <c r="E211" s="70" t="s">
        <v>3989</v>
      </c>
      <c r="F211" s="70" t="s">
        <v>3991</v>
      </c>
      <c r="G211" s="70" t="s">
        <v>302</v>
      </c>
      <c r="H211" s="70" t="s">
        <v>3992</v>
      </c>
      <c r="I211" s="70" t="s">
        <v>3994</v>
      </c>
      <c r="J211" s="70" t="s">
        <v>3995</v>
      </c>
      <c r="K211" s="70" t="s">
        <v>3968</v>
      </c>
      <c r="L211" s="70" t="s">
        <v>3993</v>
      </c>
      <c r="M211" s="70" t="s">
        <v>11949</v>
      </c>
      <c r="N211" s="73" t="s">
        <v>10799</v>
      </c>
      <c r="O211" s="73">
        <v>0.1245</v>
      </c>
      <c r="P211" t="str">
        <f>VLOOKUP(K211,'Sheet1 (2)'!A:B,2,0)</f>
        <v>电气工程学院</v>
      </c>
    </row>
    <row r="212" spans="1:16">
      <c r="A212" s="70" t="s">
        <v>14</v>
      </c>
      <c r="B212" s="73" t="s">
        <v>10787</v>
      </c>
      <c r="C212" s="70" t="s">
        <v>21</v>
      </c>
      <c r="D212" s="70" t="s">
        <v>4013</v>
      </c>
      <c r="E212" s="70" t="s">
        <v>4012</v>
      </c>
      <c r="F212" s="70" t="s">
        <v>3653</v>
      </c>
      <c r="G212" s="70" t="s">
        <v>302</v>
      </c>
      <c r="H212" s="70" t="s">
        <v>4014</v>
      </c>
      <c r="I212" s="70" t="s">
        <v>3994</v>
      </c>
      <c r="J212" s="70" t="s">
        <v>4016</v>
      </c>
      <c r="K212" s="70" t="s">
        <v>3968</v>
      </c>
      <c r="L212" s="70" t="s">
        <v>4015</v>
      </c>
      <c r="M212" s="70" t="s">
        <v>11949</v>
      </c>
      <c r="N212" s="73" t="s">
        <v>10799</v>
      </c>
      <c r="O212" s="73">
        <v>0.1245</v>
      </c>
      <c r="P212" t="str">
        <f>VLOOKUP(K212,'Sheet1 (2)'!A:B,2,0)</f>
        <v>电气工程学院</v>
      </c>
    </row>
    <row r="213" spans="1:16">
      <c r="A213" s="70" t="s">
        <v>14</v>
      </c>
      <c r="B213" s="73" t="s">
        <v>10787</v>
      </c>
      <c r="C213" s="70" t="s">
        <v>21</v>
      </c>
      <c r="D213" s="70" t="s">
        <v>3971</v>
      </c>
      <c r="E213" s="70" t="s">
        <v>3970</v>
      </c>
      <c r="F213" s="70" t="s">
        <v>3972</v>
      </c>
      <c r="G213" s="70" t="s">
        <v>1182</v>
      </c>
      <c r="H213" s="70" t="s">
        <v>3973</v>
      </c>
      <c r="I213" s="70" t="s">
        <v>3975</v>
      </c>
      <c r="J213" s="70" t="s">
        <v>3976</v>
      </c>
      <c r="K213" s="70" t="s">
        <v>3968</v>
      </c>
      <c r="L213" s="70" t="s">
        <v>3974</v>
      </c>
      <c r="M213" s="70" t="s">
        <v>11949</v>
      </c>
      <c r="N213" s="73" t="s">
        <v>10799</v>
      </c>
      <c r="O213" s="73">
        <v>0.1245</v>
      </c>
      <c r="P213" t="str">
        <f>VLOOKUP(K213,'Sheet1 (2)'!A:B,2,0)</f>
        <v>电气工程学院</v>
      </c>
    </row>
    <row r="214" spans="1:16">
      <c r="A214" s="70" t="s">
        <v>14</v>
      </c>
      <c r="B214" s="73" t="s">
        <v>10787</v>
      </c>
      <c r="C214" s="70" t="s">
        <v>21</v>
      </c>
      <c r="D214" s="70" t="s">
        <v>10039</v>
      </c>
      <c r="E214" s="70" t="s">
        <v>10038</v>
      </c>
      <c r="F214" s="70" t="s">
        <v>9331</v>
      </c>
      <c r="G214" s="70" t="s">
        <v>178</v>
      </c>
      <c r="H214" s="70" t="s">
        <v>10040</v>
      </c>
      <c r="I214" s="70" t="s">
        <v>10042</v>
      </c>
      <c r="J214" s="70" t="s">
        <v>10043</v>
      </c>
      <c r="K214" s="70" t="s">
        <v>4512</v>
      </c>
      <c r="L214" s="70" t="s">
        <v>10041</v>
      </c>
      <c r="M214" s="70" t="s">
        <v>11949</v>
      </c>
      <c r="N214" s="73" t="s">
        <v>10799</v>
      </c>
      <c r="O214" s="73">
        <v>0.1245</v>
      </c>
      <c r="P214" t="str">
        <f>VLOOKUP(K214,'Sheet1 (2)'!A:B,2,0)</f>
        <v>电气工程学院</v>
      </c>
    </row>
    <row r="215" spans="1:16">
      <c r="A215" s="70" t="s">
        <v>14</v>
      </c>
      <c r="B215" s="73" t="s">
        <v>10787</v>
      </c>
      <c r="C215" s="70" t="s">
        <v>21</v>
      </c>
      <c r="D215" s="70" t="s">
        <v>4507</v>
      </c>
      <c r="E215" s="70" t="s">
        <v>4506</v>
      </c>
      <c r="F215" s="70" t="s">
        <v>4508</v>
      </c>
      <c r="G215" s="70" t="s">
        <v>178</v>
      </c>
      <c r="H215" s="70" t="s">
        <v>4509</v>
      </c>
      <c r="I215" s="70" t="s">
        <v>4511</v>
      </c>
      <c r="J215" s="70" t="s">
        <v>4513</v>
      </c>
      <c r="K215" s="70" t="s">
        <v>4512</v>
      </c>
      <c r="L215" s="70" t="s">
        <v>4510</v>
      </c>
      <c r="M215" s="70" t="s">
        <v>11949</v>
      </c>
      <c r="N215" s="73" t="s">
        <v>10799</v>
      </c>
      <c r="O215" s="73">
        <v>0.1245</v>
      </c>
      <c r="P215" t="str">
        <f>VLOOKUP(K215,'Sheet1 (2)'!A:B,2,0)</f>
        <v>电气工程学院</v>
      </c>
    </row>
    <row r="216" spans="1:16">
      <c r="A216" s="70" t="s">
        <v>14</v>
      </c>
      <c r="B216" s="73" t="s">
        <v>10787</v>
      </c>
      <c r="C216" s="70" t="s">
        <v>21</v>
      </c>
      <c r="D216" s="70" t="s">
        <v>10045</v>
      </c>
      <c r="E216" s="70" t="s">
        <v>10044</v>
      </c>
      <c r="F216" s="70" t="s">
        <v>3477</v>
      </c>
      <c r="G216" s="70" t="s">
        <v>78</v>
      </c>
      <c r="H216" s="70" t="s">
        <v>10046</v>
      </c>
      <c r="I216" s="70" t="s">
        <v>10048</v>
      </c>
      <c r="J216" s="70" t="s">
        <v>10049</v>
      </c>
      <c r="K216" s="70" t="s">
        <v>4512</v>
      </c>
      <c r="L216" s="70" t="s">
        <v>10047</v>
      </c>
      <c r="M216" s="70" t="s">
        <v>11949</v>
      </c>
      <c r="N216" s="73" t="s">
        <v>10799</v>
      </c>
      <c r="O216" s="73">
        <v>0.1245</v>
      </c>
      <c r="P216" t="str">
        <f>VLOOKUP(K216,'Sheet1 (2)'!A:B,2,0)</f>
        <v>电气工程学院</v>
      </c>
    </row>
    <row r="217" spans="1:16">
      <c r="A217" s="70" t="s">
        <v>14</v>
      </c>
      <c r="B217" s="73" t="s">
        <v>10787</v>
      </c>
      <c r="C217" s="70" t="s">
        <v>21</v>
      </c>
      <c r="D217" s="70" t="s">
        <v>10051</v>
      </c>
      <c r="E217" s="70" t="s">
        <v>10050</v>
      </c>
      <c r="F217" s="70" t="s">
        <v>3259</v>
      </c>
      <c r="G217" s="70" t="s">
        <v>51</v>
      </c>
      <c r="H217" s="70" t="s">
        <v>10052</v>
      </c>
      <c r="I217" s="70" t="s">
        <v>10048</v>
      </c>
      <c r="J217" s="70" t="s">
        <v>10054</v>
      </c>
      <c r="K217" s="70" t="s">
        <v>4512</v>
      </c>
      <c r="L217" s="70" t="s">
        <v>10053</v>
      </c>
      <c r="M217" s="70" t="s">
        <v>11949</v>
      </c>
      <c r="N217" s="73" t="s">
        <v>10799</v>
      </c>
      <c r="O217" s="73">
        <v>0.1245</v>
      </c>
      <c r="P217" t="str">
        <f>VLOOKUP(K217,'Sheet1 (2)'!A:B,2,0)</f>
        <v>电气工程学院</v>
      </c>
    </row>
    <row r="218" spans="1:16">
      <c r="A218" s="70" t="s">
        <v>14</v>
      </c>
      <c r="B218" s="73" t="s">
        <v>10787</v>
      </c>
      <c r="C218" s="70" t="s">
        <v>21</v>
      </c>
      <c r="D218" s="70" t="s">
        <v>4266</v>
      </c>
      <c r="E218" s="70" t="s">
        <v>4265</v>
      </c>
      <c r="F218" s="70" t="s">
        <v>2664</v>
      </c>
      <c r="G218" s="70" t="s">
        <v>492</v>
      </c>
      <c r="H218" s="70" t="s">
        <v>4267</v>
      </c>
      <c r="I218" s="70" t="s">
        <v>371</v>
      </c>
      <c r="J218" s="70" t="s">
        <v>4239</v>
      </c>
      <c r="K218" s="70" t="s">
        <v>372</v>
      </c>
      <c r="L218" s="70" t="s">
        <v>4268</v>
      </c>
      <c r="M218" s="70" t="s">
        <v>11949</v>
      </c>
      <c r="N218" s="73" t="s">
        <v>10799</v>
      </c>
      <c r="O218" s="73">
        <v>0.1245</v>
      </c>
      <c r="P218" t="str">
        <f>VLOOKUP(K218,'Sheet1 (2)'!A:B,2,0)</f>
        <v>电气工程学院</v>
      </c>
    </row>
    <row r="219" spans="1:16">
      <c r="A219" s="70" t="s">
        <v>14</v>
      </c>
      <c r="B219" s="73" t="s">
        <v>10787</v>
      </c>
      <c r="C219" s="70" t="s">
        <v>21</v>
      </c>
      <c r="D219" s="70" t="s">
        <v>4250</v>
      </c>
      <c r="E219" s="70" t="s">
        <v>4249</v>
      </c>
      <c r="F219" s="70" t="s">
        <v>4251</v>
      </c>
      <c r="G219" s="70" t="s">
        <v>1041</v>
      </c>
      <c r="H219" s="70" t="s">
        <v>4252</v>
      </c>
      <c r="I219" s="70" t="s">
        <v>4254</v>
      </c>
      <c r="J219" s="70" t="s">
        <v>4255</v>
      </c>
      <c r="K219" s="70" t="s">
        <v>372</v>
      </c>
      <c r="L219" s="70" t="s">
        <v>4253</v>
      </c>
      <c r="M219" s="70" t="s">
        <v>11949</v>
      </c>
      <c r="N219" s="73" t="s">
        <v>10799</v>
      </c>
      <c r="O219" s="73">
        <v>0.1245</v>
      </c>
      <c r="P219" t="str">
        <f>VLOOKUP(K219,'Sheet1 (2)'!A:B,2,0)</f>
        <v>电气工程学院</v>
      </c>
    </row>
    <row r="220" spans="1:16">
      <c r="A220" s="70" t="s">
        <v>14</v>
      </c>
      <c r="B220" s="73" t="s">
        <v>10787</v>
      </c>
      <c r="C220" s="70" t="s">
        <v>21</v>
      </c>
      <c r="D220" s="70" t="s">
        <v>4241</v>
      </c>
      <c r="E220" s="70" t="s">
        <v>4240</v>
      </c>
      <c r="F220" s="70" t="s">
        <v>1666</v>
      </c>
      <c r="G220" s="70" t="s">
        <v>243</v>
      </c>
      <c r="H220" s="70" t="s">
        <v>4242</v>
      </c>
      <c r="I220" s="70" t="s">
        <v>371</v>
      </c>
      <c r="J220" s="70" t="s">
        <v>4239</v>
      </c>
      <c r="K220" s="70" t="s">
        <v>372</v>
      </c>
      <c r="L220" s="70" t="s">
        <v>4243</v>
      </c>
      <c r="M220" s="70" t="s">
        <v>11949</v>
      </c>
      <c r="N220" s="73" t="s">
        <v>10799</v>
      </c>
      <c r="O220" s="73">
        <v>0.1245</v>
      </c>
      <c r="P220" t="str">
        <f>VLOOKUP(K220,'Sheet1 (2)'!A:B,2,0)</f>
        <v>电气工程学院</v>
      </c>
    </row>
    <row r="221" spans="1:16">
      <c r="A221" s="70" t="s">
        <v>14</v>
      </c>
      <c r="B221" s="73" t="s">
        <v>10787</v>
      </c>
      <c r="C221" s="70" t="s">
        <v>21</v>
      </c>
      <c r="D221" s="70" t="s">
        <v>4279</v>
      </c>
      <c r="E221" s="70" t="s">
        <v>4278</v>
      </c>
      <c r="F221" s="70" t="s">
        <v>1015</v>
      </c>
      <c r="G221" s="70" t="s">
        <v>162</v>
      </c>
      <c r="H221" s="70" t="s">
        <v>4280</v>
      </c>
      <c r="I221" s="70" t="s">
        <v>371</v>
      </c>
      <c r="J221" s="70" t="s">
        <v>4282</v>
      </c>
      <c r="K221" s="70" t="s">
        <v>372</v>
      </c>
      <c r="L221" s="70" t="s">
        <v>4281</v>
      </c>
      <c r="M221" s="70" t="s">
        <v>11949</v>
      </c>
      <c r="N221" s="73" t="s">
        <v>10799</v>
      </c>
      <c r="O221" s="73">
        <v>0.1245</v>
      </c>
      <c r="P221" t="str">
        <f>VLOOKUP(K221,'Sheet1 (2)'!A:B,2,0)</f>
        <v>电气工程学院</v>
      </c>
    </row>
    <row r="222" spans="1:16">
      <c r="A222" s="70" t="s">
        <v>14</v>
      </c>
      <c r="B222" s="73" t="s">
        <v>10787</v>
      </c>
      <c r="C222" s="70" t="s">
        <v>21</v>
      </c>
      <c r="D222" s="70" t="s">
        <v>4257</v>
      </c>
      <c r="E222" s="70" t="s">
        <v>4256</v>
      </c>
      <c r="F222" s="70" t="s">
        <v>2281</v>
      </c>
      <c r="G222" s="70" t="s">
        <v>1182</v>
      </c>
      <c r="H222" s="70" t="s">
        <v>4258</v>
      </c>
      <c r="I222" s="70" t="s">
        <v>4260</v>
      </c>
      <c r="J222" s="70" t="s">
        <v>4248</v>
      </c>
      <c r="K222" s="70" t="s">
        <v>372</v>
      </c>
      <c r="L222" s="70" t="s">
        <v>4259</v>
      </c>
      <c r="M222" s="70" t="s">
        <v>11949</v>
      </c>
      <c r="N222" s="73" t="s">
        <v>10799</v>
      </c>
      <c r="O222" s="73">
        <v>0.1245</v>
      </c>
      <c r="P222" t="str">
        <f>VLOOKUP(K222,'Sheet1 (2)'!A:B,2,0)</f>
        <v>电气工程学院</v>
      </c>
    </row>
    <row r="223" spans="1:16">
      <c r="A223" s="70" t="s">
        <v>14</v>
      </c>
      <c r="B223" s="73" t="s">
        <v>10787</v>
      </c>
      <c r="C223" s="70" t="s">
        <v>21</v>
      </c>
      <c r="D223" s="70" t="s">
        <v>4245</v>
      </c>
      <c r="E223" s="70" t="s">
        <v>4244</v>
      </c>
      <c r="F223" s="70" t="s">
        <v>2983</v>
      </c>
      <c r="G223" s="70" t="s">
        <v>351</v>
      </c>
      <c r="H223" s="70" t="s">
        <v>4246</v>
      </c>
      <c r="I223" s="70" t="s">
        <v>4229</v>
      </c>
      <c r="J223" s="70" t="s">
        <v>4248</v>
      </c>
      <c r="K223" s="70" t="s">
        <v>372</v>
      </c>
      <c r="L223" s="70" t="s">
        <v>4247</v>
      </c>
      <c r="M223" s="70" t="s">
        <v>11949</v>
      </c>
      <c r="N223" s="73" t="s">
        <v>10799</v>
      </c>
      <c r="O223" s="73">
        <v>0.1245</v>
      </c>
      <c r="P223" t="str">
        <f>VLOOKUP(K223,'Sheet1 (2)'!A:B,2,0)</f>
        <v>电气工程学院</v>
      </c>
    </row>
    <row r="224" spans="1:16">
      <c r="A224" s="70" t="s">
        <v>14</v>
      </c>
      <c r="B224" s="73" t="s">
        <v>10787</v>
      </c>
      <c r="C224" s="70" t="s">
        <v>21</v>
      </c>
      <c r="D224" s="70" t="s">
        <v>4226</v>
      </c>
      <c r="E224" s="70" t="s">
        <v>4225</v>
      </c>
      <c r="F224" s="70" t="s">
        <v>261</v>
      </c>
      <c r="G224" s="70" t="s">
        <v>492</v>
      </c>
      <c r="H224" s="70" t="s">
        <v>4227</v>
      </c>
      <c r="I224" s="70" t="s">
        <v>4229</v>
      </c>
      <c r="J224" s="70" t="s">
        <v>4230</v>
      </c>
      <c r="K224" s="70" t="s">
        <v>372</v>
      </c>
      <c r="L224" s="70" t="s">
        <v>4228</v>
      </c>
      <c r="M224" s="70" t="s">
        <v>11949</v>
      </c>
      <c r="N224" s="73" t="s">
        <v>10799</v>
      </c>
      <c r="O224" s="73">
        <v>0.1245</v>
      </c>
      <c r="P224" t="str">
        <f>VLOOKUP(K224,'Sheet1 (2)'!A:B,2,0)</f>
        <v>电气工程学院</v>
      </c>
    </row>
    <row r="225" spans="1:16">
      <c r="A225" s="70" t="s">
        <v>14</v>
      </c>
      <c r="B225" s="73" t="s">
        <v>10787</v>
      </c>
      <c r="C225" s="70" t="s">
        <v>21</v>
      </c>
      <c r="D225" s="70" t="s">
        <v>4232</v>
      </c>
      <c r="E225" s="70" t="s">
        <v>4231</v>
      </c>
      <c r="F225" s="70" t="s">
        <v>261</v>
      </c>
      <c r="G225" s="70" t="s">
        <v>148</v>
      </c>
      <c r="H225" s="70" t="s">
        <v>4233</v>
      </c>
      <c r="I225" s="70" t="s">
        <v>4229</v>
      </c>
      <c r="J225" s="70" t="s">
        <v>4230</v>
      </c>
      <c r="K225" s="70" t="s">
        <v>372</v>
      </c>
      <c r="L225" s="70" t="s">
        <v>4234</v>
      </c>
      <c r="M225" s="70" t="s">
        <v>11949</v>
      </c>
      <c r="N225" s="73" t="s">
        <v>10799</v>
      </c>
      <c r="O225" s="73">
        <v>0.1245</v>
      </c>
      <c r="P225" t="str">
        <f>VLOOKUP(K225,'Sheet1 (2)'!A:B,2,0)</f>
        <v>电气工程学院</v>
      </c>
    </row>
    <row r="226" spans="1:16">
      <c r="A226" s="70" t="s">
        <v>14</v>
      </c>
      <c r="B226" s="73" t="s">
        <v>10787</v>
      </c>
      <c r="C226" s="70" t="s">
        <v>21</v>
      </c>
      <c r="D226" s="70" t="s">
        <v>4200</v>
      </c>
      <c r="E226" s="70" t="s">
        <v>4199</v>
      </c>
      <c r="F226" s="70" t="s">
        <v>1917</v>
      </c>
      <c r="G226" s="70" t="s">
        <v>198</v>
      </c>
      <c r="H226" s="70" t="s">
        <v>4201</v>
      </c>
      <c r="I226" s="70" t="s">
        <v>371</v>
      </c>
      <c r="J226" s="70" t="s">
        <v>4198</v>
      </c>
      <c r="K226" s="70" t="s">
        <v>372</v>
      </c>
      <c r="L226" s="70" t="s">
        <v>4202</v>
      </c>
      <c r="M226" s="70" t="s">
        <v>11949</v>
      </c>
      <c r="N226" s="73" t="s">
        <v>10799</v>
      </c>
      <c r="O226" s="73">
        <v>0.1245</v>
      </c>
      <c r="P226" t="str">
        <f>VLOOKUP(K226,'Sheet1 (2)'!A:B,2,0)</f>
        <v>电气工程学院</v>
      </c>
    </row>
    <row r="227" spans="1:16">
      <c r="A227" s="70" t="s">
        <v>14</v>
      </c>
      <c r="B227" s="73" t="s">
        <v>10787</v>
      </c>
      <c r="C227" s="70" t="s">
        <v>21</v>
      </c>
      <c r="D227" s="70" t="s">
        <v>4209</v>
      </c>
      <c r="E227" s="70" t="s">
        <v>4208</v>
      </c>
      <c r="F227" s="70" t="s">
        <v>4210</v>
      </c>
      <c r="G227" s="70" t="s">
        <v>1353</v>
      </c>
      <c r="H227" s="70" t="s">
        <v>4211</v>
      </c>
      <c r="I227" s="70" t="s">
        <v>371</v>
      </c>
      <c r="J227" s="70" t="s">
        <v>4213</v>
      </c>
      <c r="K227" s="70" t="s">
        <v>372</v>
      </c>
      <c r="L227" s="70" t="s">
        <v>4212</v>
      </c>
      <c r="M227" s="70" t="s">
        <v>11949</v>
      </c>
      <c r="N227" s="73" t="s">
        <v>10799</v>
      </c>
      <c r="O227" s="73">
        <v>0.1245</v>
      </c>
      <c r="P227" t="str">
        <f>VLOOKUP(K227,'Sheet1 (2)'!A:B,2,0)</f>
        <v>电气工程学院</v>
      </c>
    </row>
    <row r="228" spans="1:16">
      <c r="A228" s="70" t="s">
        <v>14</v>
      </c>
      <c r="B228" s="73" t="s">
        <v>10787</v>
      </c>
      <c r="C228" s="70" t="s">
        <v>21</v>
      </c>
      <c r="D228" s="70" t="s">
        <v>4195</v>
      </c>
      <c r="E228" s="70" t="s">
        <v>4194</v>
      </c>
      <c r="F228" s="70" t="s">
        <v>1917</v>
      </c>
      <c r="G228" s="70" t="s">
        <v>1353</v>
      </c>
      <c r="H228" s="70" t="s">
        <v>4196</v>
      </c>
      <c r="I228" s="70" t="s">
        <v>371</v>
      </c>
      <c r="J228" s="70" t="s">
        <v>4198</v>
      </c>
      <c r="K228" s="70" t="s">
        <v>372</v>
      </c>
      <c r="L228" s="70" t="s">
        <v>4197</v>
      </c>
      <c r="M228" s="70" t="s">
        <v>11949</v>
      </c>
      <c r="N228" s="73" t="s">
        <v>10799</v>
      </c>
      <c r="O228" s="73">
        <v>0.1245</v>
      </c>
      <c r="P228" t="str">
        <f>VLOOKUP(K228,'Sheet1 (2)'!A:B,2,0)</f>
        <v>电气工程学院</v>
      </c>
    </row>
    <row r="229" spans="1:16">
      <c r="A229" s="70" t="s">
        <v>14</v>
      </c>
      <c r="B229" s="73" t="s">
        <v>10787</v>
      </c>
      <c r="C229" s="70" t="s">
        <v>21</v>
      </c>
      <c r="D229" s="70" t="s">
        <v>4189</v>
      </c>
      <c r="E229" s="70" t="s">
        <v>4188</v>
      </c>
      <c r="F229" s="70" t="s">
        <v>4190</v>
      </c>
      <c r="G229" s="70" t="s">
        <v>602</v>
      </c>
      <c r="H229" s="70" t="s">
        <v>4191</v>
      </c>
      <c r="I229" s="70" t="s">
        <v>371</v>
      </c>
      <c r="J229" s="70" t="s">
        <v>4193</v>
      </c>
      <c r="K229" s="70" t="s">
        <v>372</v>
      </c>
      <c r="L229" s="70" t="s">
        <v>4192</v>
      </c>
      <c r="M229" s="70" t="s">
        <v>11949</v>
      </c>
      <c r="N229" s="73" t="s">
        <v>10799</v>
      </c>
      <c r="O229" s="73">
        <v>0.1245</v>
      </c>
      <c r="P229" t="str">
        <f>VLOOKUP(K229,'Sheet1 (2)'!A:B,2,0)</f>
        <v>电气工程学院</v>
      </c>
    </row>
    <row r="230" spans="1:16">
      <c r="A230" s="70" t="s">
        <v>14</v>
      </c>
      <c r="B230" s="73" t="s">
        <v>10787</v>
      </c>
      <c r="C230" s="70" t="s">
        <v>21</v>
      </c>
      <c r="D230" s="70" t="s">
        <v>4183</v>
      </c>
      <c r="E230" s="70" t="s">
        <v>4182</v>
      </c>
      <c r="F230" s="70" t="s">
        <v>4184</v>
      </c>
      <c r="G230" s="70" t="s">
        <v>602</v>
      </c>
      <c r="H230" s="70" t="s">
        <v>4185</v>
      </c>
      <c r="I230" s="70" t="s">
        <v>371</v>
      </c>
      <c r="J230" s="70" t="s">
        <v>4187</v>
      </c>
      <c r="K230" s="70" t="s">
        <v>372</v>
      </c>
      <c r="L230" s="70" t="s">
        <v>4186</v>
      </c>
      <c r="M230" s="70" t="s">
        <v>11949</v>
      </c>
      <c r="N230" s="73" t="s">
        <v>10799</v>
      </c>
      <c r="O230" s="73">
        <v>0.1245</v>
      </c>
      <c r="P230" t="str">
        <f>VLOOKUP(K230,'Sheet1 (2)'!A:B,2,0)</f>
        <v>电气工程学院</v>
      </c>
    </row>
    <row r="231" spans="1:16">
      <c r="A231" s="70" t="s">
        <v>14</v>
      </c>
      <c r="B231" s="73" t="s">
        <v>10787</v>
      </c>
      <c r="C231" s="70" t="s">
        <v>21</v>
      </c>
      <c r="D231" s="70" t="s">
        <v>4215</v>
      </c>
      <c r="E231" s="70" t="s">
        <v>4214</v>
      </c>
      <c r="F231" s="70" t="s">
        <v>4216</v>
      </c>
      <c r="G231" s="70" t="s">
        <v>1324</v>
      </c>
      <c r="H231" s="70" t="s">
        <v>4217</v>
      </c>
      <c r="I231" s="70" t="s">
        <v>371</v>
      </c>
      <c r="J231" s="70" t="s">
        <v>4219</v>
      </c>
      <c r="K231" s="70" t="s">
        <v>372</v>
      </c>
      <c r="L231" s="70" t="s">
        <v>4218</v>
      </c>
      <c r="M231" s="70" t="s">
        <v>11949</v>
      </c>
      <c r="N231" s="73" t="s">
        <v>10799</v>
      </c>
      <c r="O231" s="73">
        <v>0.1245</v>
      </c>
      <c r="P231" t="str">
        <f>VLOOKUP(K231,'Sheet1 (2)'!A:B,2,0)</f>
        <v>电气工程学院</v>
      </c>
    </row>
    <row r="232" spans="1:16">
      <c r="A232" s="70" t="s">
        <v>14</v>
      </c>
      <c r="B232" s="73" t="s">
        <v>10787</v>
      </c>
      <c r="C232" s="70" t="s">
        <v>21</v>
      </c>
      <c r="D232" s="70" t="s">
        <v>4262</v>
      </c>
      <c r="E232" s="70" t="s">
        <v>4261</v>
      </c>
      <c r="F232" s="70" t="s">
        <v>2664</v>
      </c>
      <c r="G232" s="70" t="s">
        <v>392</v>
      </c>
      <c r="H232" s="70" t="s">
        <v>4263</v>
      </c>
      <c r="I232" s="70" t="s">
        <v>371</v>
      </c>
      <c r="J232" s="70" t="s">
        <v>4239</v>
      </c>
      <c r="K232" s="70" t="s">
        <v>372</v>
      </c>
      <c r="L232" s="70" t="s">
        <v>4264</v>
      </c>
      <c r="M232" s="70" t="s">
        <v>11949</v>
      </c>
      <c r="N232" s="73" t="s">
        <v>10799</v>
      </c>
      <c r="O232" s="73">
        <v>0.1245</v>
      </c>
      <c r="P232" t="str">
        <f>VLOOKUP(K232,'Sheet1 (2)'!A:B,2,0)</f>
        <v>电气工程学院</v>
      </c>
    </row>
    <row r="233" spans="1:16">
      <c r="A233" s="70" t="s">
        <v>14</v>
      </c>
      <c r="B233" s="73" t="s">
        <v>10787</v>
      </c>
      <c r="C233" s="70" t="s">
        <v>21</v>
      </c>
      <c r="D233" s="70" t="s">
        <v>4221</v>
      </c>
      <c r="E233" s="70" t="s">
        <v>4220</v>
      </c>
      <c r="F233" s="70" t="s">
        <v>4222</v>
      </c>
      <c r="G233" s="70" t="s">
        <v>243</v>
      </c>
      <c r="H233" s="70" t="s">
        <v>4223</v>
      </c>
      <c r="I233" s="70" t="s">
        <v>371</v>
      </c>
      <c r="J233" s="70" t="s">
        <v>4193</v>
      </c>
      <c r="K233" s="70" t="s">
        <v>372</v>
      </c>
      <c r="L233" s="70" t="s">
        <v>4224</v>
      </c>
      <c r="M233" s="70" t="s">
        <v>11949</v>
      </c>
      <c r="N233" s="73" t="s">
        <v>10799</v>
      </c>
      <c r="O233" s="73">
        <v>0.1245</v>
      </c>
      <c r="P233" t="str">
        <f>VLOOKUP(K233,'Sheet1 (2)'!A:B,2,0)</f>
        <v>电气工程学院</v>
      </c>
    </row>
    <row r="234" spans="1:16">
      <c r="A234" s="70" t="s">
        <v>14</v>
      </c>
      <c r="B234" s="73" t="s">
        <v>10787</v>
      </c>
      <c r="C234" s="70" t="s">
        <v>21</v>
      </c>
      <c r="D234" s="70" t="s">
        <v>367</v>
      </c>
      <c r="E234" s="70" t="s">
        <v>366</v>
      </c>
      <c r="F234" s="70" t="s">
        <v>368</v>
      </c>
      <c r="G234" s="70" t="s">
        <v>198</v>
      </c>
      <c r="H234" s="70" t="s">
        <v>369</v>
      </c>
      <c r="I234" s="70" t="s">
        <v>371</v>
      </c>
      <c r="J234" s="70" t="s">
        <v>373</v>
      </c>
      <c r="K234" s="70" t="s">
        <v>372</v>
      </c>
      <c r="L234" s="70" t="s">
        <v>370</v>
      </c>
      <c r="M234" s="70" t="s">
        <v>11949</v>
      </c>
      <c r="N234" s="73" t="s">
        <v>10799</v>
      </c>
      <c r="O234" s="73">
        <v>0.1245</v>
      </c>
      <c r="P234" t="str">
        <f>VLOOKUP(K234,'Sheet1 (2)'!A:B,2,0)</f>
        <v>电气工程学院</v>
      </c>
    </row>
    <row r="235" spans="1:16">
      <c r="A235" s="70" t="s">
        <v>14</v>
      </c>
      <c r="B235" s="73" t="s">
        <v>10787</v>
      </c>
      <c r="C235" s="70" t="s">
        <v>21</v>
      </c>
      <c r="D235" s="70" t="s">
        <v>4204</v>
      </c>
      <c r="E235" s="70" t="s">
        <v>4203</v>
      </c>
      <c r="F235" s="70" t="s">
        <v>3445</v>
      </c>
      <c r="G235" s="70" t="s">
        <v>1217</v>
      </c>
      <c r="H235" s="70" t="s">
        <v>4205</v>
      </c>
      <c r="I235" s="70" t="s">
        <v>371</v>
      </c>
      <c r="J235" s="70" t="s">
        <v>4207</v>
      </c>
      <c r="K235" s="70" t="s">
        <v>372</v>
      </c>
      <c r="L235" s="70" t="s">
        <v>4206</v>
      </c>
      <c r="M235" s="70" t="s">
        <v>11949</v>
      </c>
      <c r="N235" s="73" t="s">
        <v>10799</v>
      </c>
      <c r="O235" s="73">
        <v>0.1245</v>
      </c>
      <c r="P235" t="str">
        <f>VLOOKUP(K235,'Sheet1 (2)'!A:B,2,0)</f>
        <v>电气工程学院</v>
      </c>
    </row>
    <row r="236" spans="1:16">
      <c r="A236" s="70" t="s">
        <v>14</v>
      </c>
      <c r="B236" s="73" t="s">
        <v>10787</v>
      </c>
      <c r="C236" s="70" t="s">
        <v>21</v>
      </c>
      <c r="D236" s="70" t="s">
        <v>4270</v>
      </c>
      <c r="E236" s="70" t="s">
        <v>4269</v>
      </c>
      <c r="F236" s="70" t="s">
        <v>2664</v>
      </c>
      <c r="G236" s="70" t="s">
        <v>235</v>
      </c>
      <c r="H236" s="70" t="s">
        <v>4271</v>
      </c>
      <c r="I236" s="70" t="s">
        <v>371</v>
      </c>
      <c r="J236" s="70" t="s">
        <v>4239</v>
      </c>
      <c r="K236" s="70" t="s">
        <v>372</v>
      </c>
      <c r="L236" s="70" t="s">
        <v>4272</v>
      </c>
      <c r="M236" s="70" t="s">
        <v>11949</v>
      </c>
      <c r="N236" s="73" t="s">
        <v>10799</v>
      </c>
      <c r="O236" s="73">
        <v>0.1245</v>
      </c>
      <c r="P236" t="str">
        <f>VLOOKUP(K236,'Sheet1 (2)'!A:B,2,0)</f>
        <v>电气工程学院</v>
      </c>
    </row>
    <row r="237" spans="1:16">
      <c r="A237" s="70" t="s">
        <v>14</v>
      </c>
      <c r="B237" s="73" t="s">
        <v>10787</v>
      </c>
      <c r="C237" s="70" t="s">
        <v>21</v>
      </c>
      <c r="D237" s="70" t="s">
        <v>4274</v>
      </c>
      <c r="E237" s="70" t="s">
        <v>4273</v>
      </c>
      <c r="F237" s="70" t="s">
        <v>2469</v>
      </c>
      <c r="G237" s="70" t="s">
        <v>741</v>
      </c>
      <c r="H237" s="70" t="s">
        <v>4275</v>
      </c>
      <c r="I237" s="70" t="s">
        <v>4260</v>
      </c>
      <c r="J237" s="70" t="s">
        <v>4277</v>
      </c>
      <c r="K237" s="70" t="s">
        <v>372</v>
      </c>
      <c r="L237" s="70" t="s">
        <v>4276</v>
      </c>
      <c r="M237" s="70" t="s">
        <v>11949</v>
      </c>
      <c r="N237" s="73" t="s">
        <v>10799</v>
      </c>
      <c r="O237" s="73">
        <v>0.1245</v>
      </c>
      <c r="P237" t="str">
        <f>VLOOKUP(K237,'Sheet1 (2)'!A:B,2,0)</f>
        <v>电气工程学院</v>
      </c>
    </row>
    <row r="238" spans="1:16">
      <c r="A238" s="70" t="s">
        <v>14</v>
      </c>
      <c r="B238" s="73" t="s">
        <v>10787</v>
      </c>
      <c r="C238" s="70" t="s">
        <v>21</v>
      </c>
      <c r="D238" s="70" t="s">
        <v>4236</v>
      </c>
      <c r="E238" s="70" t="s">
        <v>4235</v>
      </c>
      <c r="F238" s="70" t="s">
        <v>2664</v>
      </c>
      <c r="G238" s="70" t="s">
        <v>142</v>
      </c>
      <c r="H238" s="70" t="s">
        <v>4237</v>
      </c>
      <c r="I238" s="70" t="s">
        <v>371</v>
      </c>
      <c r="J238" s="70" t="s">
        <v>4239</v>
      </c>
      <c r="K238" s="70" t="s">
        <v>372</v>
      </c>
      <c r="L238" s="70" t="s">
        <v>4238</v>
      </c>
      <c r="M238" s="70" t="s">
        <v>11949</v>
      </c>
      <c r="N238" s="73" t="s">
        <v>10799</v>
      </c>
      <c r="O238" s="73">
        <v>0.1245</v>
      </c>
      <c r="P238" t="str">
        <f>VLOOKUP(K238,'Sheet1 (2)'!A:B,2,0)</f>
        <v>电气工程学院</v>
      </c>
    </row>
    <row r="239" spans="1:16">
      <c r="A239" s="70" t="s">
        <v>14</v>
      </c>
      <c r="B239" s="73" t="s">
        <v>10787</v>
      </c>
      <c r="C239" s="70" t="s">
        <v>21</v>
      </c>
      <c r="D239" s="70" t="s">
        <v>4102</v>
      </c>
      <c r="E239" s="70" t="s">
        <v>4101</v>
      </c>
      <c r="F239" s="70" t="s">
        <v>1740</v>
      </c>
      <c r="G239" s="70" t="s">
        <v>253</v>
      </c>
      <c r="H239" s="70" t="s">
        <v>4103</v>
      </c>
      <c r="I239" s="70" t="s">
        <v>4061</v>
      </c>
      <c r="J239" s="70" t="s">
        <v>4105</v>
      </c>
      <c r="K239" s="70" t="s">
        <v>4048</v>
      </c>
      <c r="L239" s="70" t="s">
        <v>4104</v>
      </c>
      <c r="M239" s="70" t="s">
        <v>11949</v>
      </c>
      <c r="N239" s="73" t="s">
        <v>10799</v>
      </c>
      <c r="O239" s="73">
        <v>0.1245</v>
      </c>
      <c r="P239" t="str">
        <f>VLOOKUP(K239,'Sheet1 (2)'!A:B,2,0)</f>
        <v>电气工程学院</v>
      </c>
    </row>
    <row r="240" spans="1:16">
      <c r="A240" s="70" t="s">
        <v>14</v>
      </c>
      <c r="B240" s="73" t="s">
        <v>10787</v>
      </c>
      <c r="C240" s="70" t="s">
        <v>21</v>
      </c>
      <c r="D240" s="70" t="s">
        <v>4116</v>
      </c>
      <c r="E240" s="70" t="s">
        <v>4115</v>
      </c>
      <c r="F240" s="70" t="s">
        <v>1758</v>
      </c>
      <c r="G240" s="70" t="s">
        <v>253</v>
      </c>
      <c r="H240" s="70" t="s">
        <v>4117</v>
      </c>
      <c r="I240" s="70" t="s">
        <v>4061</v>
      </c>
      <c r="J240" s="70" t="s">
        <v>4119</v>
      </c>
      <c r="K240" s="70" t="s">
        <v>4048</v>
      </c>
      <c r="L240" s="70" t="s">
        <v>4118</v>
      </c>
      <c r="M240" s="70" t="s">
        <v>11949</v>
      </c>
      <c r="N240" s="73" t="s">
        <v>10799</v>
      </c>
      <c r="O240" s="73">
        <v>0.1245</v>
      </c>
      <c r="P240" t="str">
        <f>VLOOKUP(K240,'Sheet1 (2)'!A:B,2,0)</f>
        <v>电气工程学院</v>
      </c>
    </row>
    <row r="241" spans="1:16">
      <c r="A241" s="70" t="s">
        <v>14</v>
      </c>
      <c r="B241" s="73" t="s">
        <v>10787</v>
      </c>
      <c r="C241" s="70" t="s">
        <v>21</v>
      </c>
      <c r="D241" s="70" t="s">
        <v>4086</v>
      </c>
      <c r="E241" s="70" t="s">
        <v>4085</v>
      </c>
      <c r="F241" s="70" t="s">
        <v>2912</v>
      </c>
      <c r="G241" s="70" t="s">
        <v>253</v>
      </c>
      <c r="H241" s="70" t="s">
        <v>4087</v>
      </c>
      <c r="I241" s="70" t="s">
        <v>4061</v>
      </c>
      <c r="J241" s="70" t="s">
        <v>4089</v>
      </c>
      <c r="K241" s="70" t="s">
        <v>4048</v>
      </c>
      <c r="L241" s="70" t="s">
        <v>4088</v>
      </c>
      <c r="M241" s="70" t="s">
        <v>11949</v>
      </c>
      <c r="N241" s="73" t="s">
        <v>10799</v>
      </c>
      <c r="O241" s="73">
        <v>0.1245</v>
      </c>
      <c r="P241" t="str">
        <f>VLOOKUP(K241,'Sheet1 (2)'!A:B,2,0)</f>
        <v>电气工程学院</v>
      </c>
    </row>
    <row r="242" spans="1:16">
      <c r="A242" s="70" t="s">
        <v>14</v>
      </c>
      <c r="B242" s="73" t="s">
        <v>10787</v>
      </c>
      <c r="C242" s="70" t="s">
        <v>21</v>
      </c>
      <c r="D242" s="70" t="s">
        <v>4112</v>
      </c>
      <c r="E242" s="70" t="s">
        <v>4111</v>
      </c>
      <c r="F242" s="70" t="s">
        <v>4058</v>
      </c>
      <c r="G242" s="70" t="s">
        <v>27</v>
      </c>
      <c r="H242" s="70" t="s">
        <v>4113</v>
      </c>
      <c r="I242" s="70" t="s">
        <v>4061</v>
      </c>
      <c r="J242" s="70" t="s">
        <v>4062</v>
      </c>
      <c r="K242" s="70" t="s">
        <v>4048</v>
      </c>
      <c r="L242" s="70" t="s">
        <v>4114</v>
      </c>
      <c r="M242" s="70" t="s">
        <v>11949</v>
      </c>
      <c r="N242" s="73" t="s">
        <v>10799</v>
      </c>
      <c r="O242" s="73">
        <v>0.1245</v>
      </c>
      <c r="P242" t="str">
        <f>VLOOKUP(K242,'Sheet1 (2)'!A:B,2,0)</f>
        <v>电气工程学院</v>
      </c>
    </row>
    <row r="243" spans="1:16">
      <c r="A243" s="70" t="s">
        <v>14</v>
      </c>
      <c r="B243" s="73" t="s">
        <v>10787</v>
      </c>
      <c r="C243" s="70" t="s">
        <v>21</v>
      </c>
      <c r="D243" s="70" t="s">
        <v>4057</v>
      </c>
      <c r="E243" s="70" t="s">
        <v>4056</v>
      </c>
      <c r="F243" s="70" t="s">
        <v>4058</v>
      </c>
      <c r="G243" s="70" t="s">
        <v>148</v>
      </c>
      <c r="H243" s="70" t="s">
        <v>4059</v>
      </c>
      <c r="I243" s="70" t="s">
        <v>4061</v>
      </c>
      <c r="J243" s="70" t="s">
        <v>4062</v>
      </c>
      <c r="K243" s="70" t="s">
        <v>4048</v>
      </c>
      <c r="L243" s="70" t="s">
        <v>4060</v>
      </c>
      <c r="M243" s="70" t="s">
        <v>11949</v>
      </c>
      <c r="N243" s="73" t="s">
        <v>10799</v>
      </c>
      <c r="O243" s="73">
        <v>0.1245</v>
      </c>
      <c r="P243" t="str">
        <f>VLOOKUP(K243,'Sheet1 (2)'!A:B,2,0)</f>
        <v>电气工程学院</v>
      </c>
    </row>
    <row r="244" spans="1:16">
      <c r="A244" s="70" t="s">
        <v>14</v>
      </c>
      <c r="B244" s="73" t="s">
        <v>10787</v>
      </c>
      <c r="C244" s="70" t="s">
        <v>21</v>
      </c>
      <c r="D244" s="70" t="s">
        <v>4080</v>
      </c>
      <c r="E244" s="70" t="s">
        <v>4079</v>
      </c>
      <c r="F244" s="70" t="s">
        <v>2951</v>
      </c>
      <c r="G244" s="70" t="s">
        <v>602</v>
      </c>
      <c r="H244" s="70" t="s">
        <v>4081</v>
      </c>
      <c r="I244" s="70" t="s">
        <v>4083</v>
      </c>
      <c r="J244" s="70" t="s">
        <v>4084</v>
      </c>
      <c r="K244" s="70" t="s">
        <v>4048</v>
      </c>
      <c r="L244" s="70" t="s">
        <v>4082</v>
      </c>
      <c r="M244" s="70" t="s">
        <v>11949</v>
      </c>
      <c r="N244" s="73" t="s">
        <v>10799</v>
      </c>
      <c r="O244" s="73">
        <v>0.1245</v>
      </c>
      <c r="P244" t="str">
        <f>VLOOKUP(K244,'Sheet1 (2)'!A:B,2,0)</f>
        <v>电气工程学院</v>
      </c>
    </row>
    <row r="245" spans="1:16">
      <c r="A245" s="70" t="s">
        <v>14</v>
      </c>
      <c r="B245" s="73" t="s">
        <v>10787</v>
      </c>
      <c r="C245" s="70" t="s">
        <v>21</v>
      </c>
      <c r="D245" s="70" t="s">
        <v>4097</v>
      </c>
      <c r="E245" s="70" t="s">
        <v>4096</v>
      </c>
      <c r="F245" s="70" t="s">
        <v>2517</v>
      </c>
      <c r="G245" s="70" t="s">
        <v>741</v>
      </c>
      <c r="H245" s="70" t="s">
        <v>4098</v>
      </c>
      <c r="I245" s="70" t="s">
        <v>4094</v>
      </c>
      <c r="J245" s="70" t="s">
        <v>4100</v>
      </c>
      <c r="K245" s="70" t="s">
        <v>4048</v>
      </c>
      <c r="L245" s="70" t="s">
        <v>4099</v>
      </c>
      <c r="M245" s="70" t="s">
        <v>11949</v>
      </c>
      <c r="N245" s="73" t="s">
        <v>10799</v>
      </c>
      <c r="O245" s="73">
        <v>0.1245</v>
      </c>
      <c r="P245" t="str">
        <f>VLOOKUP(K245,'Sheet1 (2)'!A:B,2,0)</f>
        <v>电气工程学院</v>
      </c>
    </row>
    <row r="246" spans="1:16">
      <c r="A246" s="70" t="s">
        <v>14</v>
      </c>
      <c r="B246" s="73" t="s">
        <v>10787</v>
      </c>
      <c r="C246" s="70" t="s">
        <v>21</v>
      </c>
      <c r="D246" s="70" t="s">
        <v>4044</v>
      </c>
      <c r="E246" s="70" t="s">
        <v>4043</v>
      </c>
      <c r="F246" s="70" t="s">
        <v>1382</v>
      </c>
      <c r="G246" s="70" t="s">
        <v>91</v>
      </c>
      <c r="H246" s="70" t="s">
        <v>4045</v>
      </c>
      <c r="I246" s="70" t="s">
        <v>4047</v>
      </c>
      <c r="J246" s="70" t="s">
        <v>4049</v>
      </c>
      <c r="K246" s="70" t="s">
        <v>4048</v>
      </c>
      <c r="L246" s="70" t="s">
        <v>4046</v>
      </c>
      <c r="M246" s="70" t="s">
        <v>11949</v>
      </c>
      <c r="N246" s="73" t="s">
        <v>10799</v>
      </c>
      <c r="O246" s="73">
        <v>0.1245</v>
      </c>
      <c r="P246" t="str">
        <f>VLOOKUP(K246,'Sheet1 (2)'!A:B,2,0)</f>
        <v>电气工程学院</v>
      </c>
    </row>
    <row r="247" spans="1:16">
      <c r="A247" s="70" t="s">
        <v>14</v>
      </c>
      <c r="B247" s="73" t="s">
        <v>10787</v>
      </c>
      <c r="C247" s="70" t="s">
        <v>21</v>
      </c>
      <c r="D247" s="70" t="s">
        <v>4051</v>
      </c>
      <c r="E247" s="70" t="s">
        <v>4050</v>
      </c>
      <c r="F247" s="70" t="s">
        <v>4025</v>
      </c>
      <c r="G247" s="70" t="s">
        <v>262</v>
      </c>
      <c r="H247" s="70" t="s">
        <v>4052</v>
      </c>
      <c r="I247" s="70" t="s">
        <v>4054</v>
      </c>
      <c r="J247" s="70" t="s">
        <v>4055</v>
      </c>
      <c r="K247" s="70" t="s">
        <v>4048</v>
      </c>
      <c r="L247" s="70" t="s">
        <v>4053</v>
      </c>
      <c r="M247" s="70" t="s">
        <v>11949</v>
      </c>
      <c r="N247" s="73" t="s">
        <v>10799</v>
      </c>
      <c r="O247" s="73">
        <v>0.1245</v>
      </c>
      <c r="P247" t="str">
        <f>VLOOKUP(K247,'Sheet1 (2)'!A:B,2,0)</f>
        <v>电气工程学院</v>
      </c>
    </row>
    <row r="248" spans="1:16">
      <c r="A248" s="70" t="s">
        <v>14</v>
      </c>
      <c r="B248" s="73" t="s">
        <v>10787</v>
      </c>
      <c r="C248" s="70" t="s">
        <v>21</v>
      </c>
      <c r="D248" s="70" t="s">
        <v>4074</v>
      </c>
      <c r="E248" s="70" t="s">
        <v>4073</v>
      </c>
      <c r="F248" s="70" t="s">
        <v>4075</v>
      </c>
      <c r="G248" s="70" t="s">
        <v>2367</v>
      </c>
      <c r="H248" s="70" t="s">
        <v>4076</v>
      </c>
      <c r="I248" s="70" t="s">
        <v>4054</v>
      </c>
      <c r="J248" s="70" t="s">
        <v>4078</v>
      </c>
      <c r="K248" s="70" t="s">
        <v>4048</v>
      </c>
      <c r="L248" s="70" t="s">
        <v>4077</v>
      </c>
      <c r="M248" s="70" t="s">
        <v>11949</v>
      </c>
      <c r="N248" s="73" t="s">
        <v>10799</v>
      </c>
      <c r="O248" s="73">
        <v>0.1245</v>
      </c>
      <c r="P248" t="str">
        <f>VLOOKUP(K248,'Sheet1 (2)'!A:B,2,0)</f>
        <v>电气工程学院</v>
      </c>
    </row>
    <row r="249" spans="1:16">
      <c r="A249" s="70" t="s">
        <v>14</v>
      </c>
      <c r="B249" s="73" t="s">
        <v>10787</v>
      </c>
      <c r="C249" s="70" t="s">
        <v>21</v>
      </c>
      <c r="D249" s="70" t="s">
        <v>4064</v>
      </c>
      <c r="E249" s="70" t="s">
        <v>4063</v>
      </c>
      <c r="F249" s="70" t="s">
        <v>4065</v>
      </c>
      <c r="G249" s="70" t="s">
        <v>84</v>
      </c>
      <c r="H249" s="70" t="s">
        <v>4066</v>
      </c>
      <c r="I249" s="70" t="s">
        <v>4047</v>
      </c>
      <c r="J249" s="70" t="s">
        <v>4068</v>
      </c>
      <c r="K249" s="70" t="s">
        <v>4048</v>
      </c>
      <c r="L249" s="70" t="s">
        <v>4067</v>
      </c>
      <c r="M249" s="70" t="s">
        <v>11949</v>
      </c>
      <c r="N249" s="73" t="s">
        <v>10799</v>
      </c>
      <c r="O249" s="73">
        <v>0.1245</v>
      </c>
      <c r="P249" t="str">
        <f>VLOOKUP(K249,'Sheet1 (2)'!A:B,2,0)</f>
        <v>电气工程学院</v>
      </c>
    </row>
    <row r="250" spans="1:16">
      <c r="A250" s="70" t="s">
        <v>14</v>
      </c>
      <c r="B250" s="73" t="s">
        <v>10787</v>
      </c>
      <c r="C250" s="70" t="s">
        <v>21</v>
      </c>
      <c r="D250" s="70" t="s">
        <v>4091</v>
      </c>
      <c r="E250" s="70" t="s">
        <v>4090</v>
      </c>
      <c r="F250" s="70" t="s">
        <v>1923</v>
      </c>
      <c r="G250" s="70" t="s">
        <v>401</v>
      </c>
      <c r="H250" s="70" t="s">
        <v>4092</v>
      </c>
      <c r="I250" s="70" t="s">
        <v>4094</v>
      </c>
      <c r="J250" s="70" t="s">
        <v>4095</v>
      </c>
      <c r="K250" s="70" t="s">
        <v>4048</v>
      </c>
      <c r="L250" s="70" t="s">
        <v>4093</v>
      </c>
      <c r="M250" s="70" t="s">
        <v>11949</v>
      </c>
      <c r="N250" s="73" t="s">
        <v>10799</v>
      </c>
      <c r="O250" s="73">
        <v>0.1245</v>
      </c>
      <c r="P250" t="str">
        <f>VLOOKUP(K250,'Sheet1 (2)'!A:B,2,0)</f>
        <v>电气工程学院</v>
      </c>
    </row>
    <row r="251" spans="1:16">
      <c r="A251" s="70" t="s">
        <v>14</v>
      </c>
      <c r="B251" s="73" t="s">
        <v>10787</v>
      </c>
      <c r="C251" s="70" t="s">
        <v>21</v>
      </c>
      <c r="D251" s="70" t="s">
        <v>4107</v>
      </c>
      <c r="E251" s="70" t="s">
        <v>4106</v>
      </c>
      <c r="F251" s="70" t="s">
        <v>1740</v>
      </c>
      <c r="G251" s="70" t="s">
        <v>516</v>
      </c>
      <c r="H251" s="70" t="s">
        <v>4108</v>
      </c>
      <c r="I251" s="70" t="s">
        <v>4061</v>
      </c>
      <c r="J251" s="70" t="s">
        <v>4110</v>
      </c>
      <c r="K251" s="70" t="s">
        <v>4048</v>
      </c>
      <c r="L251" s="70" t="s">
        <v>4109</v>
      </c>
      <c r="M251" s="70" t="s">
        <v>11949</v>
      </c>
      <c r="N251" s="73" t="s">
        <v>10799</v>
      </c>
      <c r="O251" s="73">
        <v>0.1245</v>
      </c>
      <c r="P251" t="str">
        <f>VLOOKUP(K251,'Sheet1 (2)'!A:B,2,0)</f>
        <v>电气工程学院</v>
      </c>
    </row>
    <row r="252" spans="1:16">
      <c r="A252" s="70" t="s">
        <v>14</v>
      </c>
      <c r="B252" s="73" t="s">
        <v>10787</v>
      </c>
      <c r="C252" s="70" t="s">
        <v>21</v>
      </c>
      <c r="D252" s="70" t="s">
        <v>4070</v>
      </c>
      <c r="E252" s="70" t="s">
        <v>4069</v>
      </c>
      <c r="F252" s="70" t="s">
        <v>4065</v>
      </c>
      <c r="G252" s="70" t="s">
        <v>516</v>
      </c>
      <c r="H252" s="70" t="s">
        <v>4071</v>
      </c>
      <c r="I252" s="70" t="s">
        <v>4047</v>
      </c>
      <c r="J252" s="70" t="s">
        <v>4068</v>
      </c>
      <c r="K252" s="70" t="s">
        <v>4048</v>
      </c>
      <c r="L252" s="70" t="s">
        <v>4072</v>
      </c>
      <c r="M252" s="70" t="s">
        <v>11949</v>
      </c>
      <c r="N252" s="73" t="s">
        <v>10799</v>
      </c>
      <c r="O252" s="73">
        <v>0.1245</v>
      </c>
      <c r="P252" t="str">
        <f>VLOOKUP(K252,'Sheet1 (2)'!A:B,2,0)</f>
        <v>电气工程学院</v>
      </c>
    </row>
    <row r="253" spans="1:16">
      <c r="A253" s="70" t="s">
        <v>14</v>
      </c>
      <c r="B253" s="73" t="s">
        <v>10787</v>
      </c>
      <c r="C253" s="70" t="s">
        <v>21</v>
      </c>
      <c r="D253" s="70" t="s">
        <v>4284</v>
      </c>
      <c r="E253" s="70" t="s">
        <v>4283</v>
      </c>
      <c r="F253" s="70" t="s">
        <v>4285</v>
      </c>
      <c r="G253" s="70" t="s">
        <v>27</v>
      </c>
      <c r="H253" s="70" t="s">
        <v>4286</v>
      </c>
      <c r="I253" s="70" t="s">
        <v>4288</v>
      </c>
      <c r="J253" s="70" t="s">
        <v>4290</v>
      </c>
      <c r="K253" s="70" t="s">
        <v>4289</v>
      </c>
      <c r="L253" s="70" t="s">
        <v>4287</v>
      </c>
      <c r="M253" s="70" t="s">
        <v>11949</v>
      </c>
      <c r="N253" s="73" t="s">
        <v>10799</v>
      </c>
      <c r="O253" s="73">
        <v>0.1245</v>
      </c>
      <c r="P253" t="str">
        <f>VLOOKUP(K253,'Sheet1 (2)'!A:B,2,0)</f>
        <v>电气工程学院</v>
      </c>
    </row>
    <row r="254" spans="1:16">
      <c r="A254" s="70" t="s">
        <v>14</v>
      </c>
      <c r="B254" s="73" t="s">
        <v>10787</v>
      </c>
      <c r="C254" s="70" t="s">
        <v>21</v>
      </c>
      <c r="D254" s="70" t="s">
        <v>4292</v>
      </c>
      <c r="E254" s="70" t="s">
        <v>4291</v>
      </c>
      <c r="F254" s="70" t="s">
        <v>4293</v>
      </c>
      <c r="G254" s="70" t="s">
        <v>492</v>
      </c>
      <c r="H254" s="70" t="s">
        <v>4294</v>
      </c>
      <c r="I254" s="70" t="s">
        <v>4296</v>
      </c>
      <c r="J254" s="70" t="s">
        <v>4297</v>
      </c>
      <c r="K254" s="70" t="s">
        <v>4289</v>
      </c>
      <c r="L254" s="70" t="s">
        <v>4295</v>
      </c>
      <c r="M254" s="70" t="s">
        <v>11949</v>
      </c>
      <c r="N254" s="73" t="s">
        <v>10799</v>
      </c>
      <c r="O254" s="73">
        <v>0.1245</v>
      </c>
      <c r="P254" t="str">
        <f>VLOOKUP(K254,'Sheet1 (2)'!A:B,2,0)</f>
        <v>电气工程学院</v>
      </c>
    </row>
    <row r="255" spans="1:16">
      <c r="A255" s="70" t="s">
        <v>14</v>
      </c>
      <c r="B255" s="73" t="s">
        <v>10787</v>
      </c>
      <c r="C255" s="70" t="s">
        <v>21</v>
      </c>
      <c r="D255" s="70" t="s">
        <v>4335</v>
      </c>
      <c r="E255" s="70" t="s">
        <v>4334</v>
      </c>
      <c r="F255" s="70" t="s">
        <v>3412</v>
      </c>
      <c r="G255" s="70" t="s">
        <v>243</v>
      </c>
      <c r="H255" s="70" t="s">
        <v>4336</v>
      </c>
      <c r="I255" s="70" t="s">
        <v>4288</v>
      </c>
      <c r="J255" s="70" t="s">
        <v>4290</v>
      </c>
      <c r="K255" s="70" t="s">
        <v>4289</v>
      </c>
      <c r="L255" s="70" t="s">
        <v>4337</v>
      </c>
      <c r="M255" s="70" t="s">
        <v>11949</v>
      </c>
      <c r="N255" s="73" t="s">
        <v>10799</v>
      </c>
      <c r="O255" s="73">
        <v>0.1245</v>
      </c>
      <c r="P255" t="str">
        <f>VLOOKUP(K255,'Sheet1 (2)'!A:B,2,0)</f>
        <v>电气工程学院</v>
      </c>
    </row>
    <row r="256" spans="1:16">
      <c r="A256" s="70" t="s">
        <v>14</v>
      </c>
      <c r="B256" s="73" t="s">
        <v>10787</v>
      </c>
      <c r="C256" s="70" t="s">
        <v>21</v>
      </c>
      <c r="D256" s="70" t="s">
        <v>4325</v>
      </c>
      <c r="E256" s="70" t="s">
        <v>4324</v>
      </c>
      <c r="F256" s="70" t="s">
        <v>1446</v>
      </c>
      <c r="G256" s="70" t="s">
        <v>1217</v>
      </c>
      <c r="H256" s="70" t="s">
        <v>4326</v>
      </c>
      <c r="I256" s="70" t="s">
        <v>4288</v>
      </c>
      <c r="J256" s="70" t="s">
        <v>4328</v>
      </c>
      <c r="K256" s="70" t="s">
        <v>4289</v>
      </c>
      <c r="L256" s="70" t="s">
        <v>4327</v>
      </c>
      <c r="M256" s="70" t="s">
        <v>11949</v>
      </c>
      <c r="N256" s="73" t="s">
        <v>10799</v>
      </c>
      <c r="O256" s="73">
        <v>0.1245</v>
      </c>
      <c r="P256" t="str">
        <f>VLOOKUP(K256,'Sheet1 (2)'!A:B,2,0)</f>
        <v>电气工程学院</v>
      </c>
    </row>
    <row r="257" spans="1:16">
      <c r="A257" s="70" t="s">
        <v>14</v>
      </c>
      <c r="B257" s="73" t="s">
        <v>10787</v>
      </c>
      <c r="C257" s="70" t="s">
        <v>21</v>
      </c>
      <c r="D257" s="70" t="s">
        <v>4305</v>
      </c>
      <c r="E257" s="70" t="s">
        <v>4304</v>
      </c>
      <c r="F257" s="70" t="s">
        <v>4306</v>
      </c>
      <c r="G257" s="70" t="s">
        <v>178</v>
      </c>
      <c r="H257" s="70" t="s">
        <v>4307</v>
      </c>
      <c r="I257" s="70" t="s">
        <v>4309</v>
      </c>
      <c r="J257" s="70" t="s">
        <v>4310</v>
      </c>
      <c r="K257" s="70" t="s">
        <v>4289</v>
      </c>
      <c r="L257" s="70" t="s">
        <v>4308</v>
      </c>
      <c r="M257" s="70" t="s">
        <v>11949</v>
      </c>
      <c r="N257" s="73" t="s">
        <v>10799</v>
      </c>
      <c r="O257" s="73">
        <v>0.1245</v>
      </c>
      <c r="P257" t="str">
        <f>VLOOKUP(K257,'Sheet1 (2)'!A:B,2,0)</f>
        <v>电气工程学院</v>
      </c>
    </row>
    <row r="258" spans="1:16">
      <c r="A258" s="70" t="s">
        <v>14</v>
      </c>
      <c r="B258" s="73" t="s">
        <v>10787</v>
      </c>
      <c r="C258" s="70" t="s">
        <v>21</v>
      </c>
      <c r="D258" s="70" t="s">
        <v>4330</v>
      </c>
      <c r="E258" s="70" t="s">
        <v>4329</v>
      </c>
      <c r="F258" s="70" t="s">
        <v>2517</v>
      </c>
      <c r="G258" s="70" t="s">
        <v>84</v>
      </c>
      <c r="H258" s="70" t="s">
        <v>4331</v>
      </c>
      <c r="I258" s="70" t="s">
        <v>4309</v>
      </c>
      <c r="J258" s="70" t="s">
        <v>4333</v>
      </c>
      <c r="K258" s="70" t="s">
        <v>4289</v>
      </c>
      <c r="L258" s="70" t="s">
        <v>4332</v>
      </c>
      <c r="M258" s="70" t="s">
        <v>11949</v>
      </c>
      <c r="N258" s="73" t="s">
        <v>10799</v>
      </c>
      <c r="O258" s="73">
        <v>0.1245</v>
      </c>
      <c r="P258" t="str">
        <f>VLOOKUP(K258,'Sheet1 (2)'!A:B,2,0)</f>
        <v>电气工程学院</v>
      </c>
    </row>
    <row r="259" spans="1:16">
      <c r="A259" s="70" t="s">
        <v>14</v>
      </c>
      <c r="B259" s="73" t="s">
        <v>10787</v>
      </c>
      <c r="C259" s="70" t="s">
        <v>21</v>
      </c>
      <c r="D259" s="70" t="s">
        <v>4299</v>
      </c>
      <c r="E259" s="70" t="s">
        <v>4298</v>
      </c>
      <c r="F259" s="70" t="s">
        <v>4300</v>
      </c>
      <c r="G259" s="70" t="s">
        <v>178</v>
      </c>
      <c r="H259" s="70" t="s">
        <v>4301</v>
      </c>
      <c r="I259" s="70" t="s">
        <v>4288</v>
      </c>
      <c r="J259" s="70" t="s">
        <v>4303</v>
      </c>
      <c r="K259" s="70" t="s">
        <v>4289</v>
      </c>
      <c r="L259" s="70" t="s">
        <v>4302</v>
      </c>
      <c r="M259" s="70" t="s">
        <v>11949</v>
      </c>
      <c r="N259" s="73" t="s">
        <v>10799</v>
      </c>
      <c r="O259" s="73">
        <v>0.1245</v>
      </c>
      <c r="P259" t="str">
        <f>VLOOKUP(K259,'Sheet1 (2)'!A:B,2,0)</f>
        <v>电气工程学院</v>
      </c>
    </row>
    <row r="260" spans="1:16">
      <c r="A260" s="70" t="s">
        <v>14</v>
      </c>
      <c r="B260" s="73" t="s">
        <v>10787</v>
      </c>
      <c r="C260" s="70" t="s">
        <v>21</v>
      </c>
      <c r="D260" s="70" t="s">
        <v>4319</v>
      </c>
      <c r="E260" s="70" t="s">
        <v>4318</v>
      </c>
      <c r="F260" s="70" t="s">
        <v>2505</v>
      </c>
      <c r="G260" s="70" t="s">
        <v>178</v>
      </c>
      <c r="H260" s="70" t="s">
        <v>4320</v>
      </c>
      <c r="I260" s="70" t="s">
        <v>4288</v>
      </c>
      <c r="J260" s="70" t="s">
        <v>4322</v>
      </c>
      <c r="K260" s="70" t="s">
        <v>4289</v>
      </c>
      <c r="L260" s="70" t="s">
        <v>4321</v>
      </c>
      <c r="M260" s="70" t="s">
        <v>11949</v>
      </c>
      <c r="N260" s="73" t="s">
        <v>10799</v>
      </c>
      <c r="O260" s="73">
        <v>0.1245</v>
      </c>
      <c r="P260" t="str">
        <f>VLOOKUP(K260,'Sheet1 (2)'!A:B,2,0)</f>
        <v>电气工程学院</v>
      </c>
    </row>
    <row r="261" spans="1:16">
      <c r="A261" s="70" t="s">
        <v>14</v>
      </c>
      <c r="B261" s="73" t="s">
        <v>10787</v>
      </c>
      <c r="C261" s="70" t="s">
        <v>21</v>
      </c>
      <c r="D261" s="70" t="s">
        <v>4312</v>
      </c>
      <c r="E261" s="70" t="s">
        <v>4311</v>
      </c>
      <c r="F261" s="70" t="s">
        <v>4313</v>
      </c>
      <c r="G261" s="70" t="s">
        <v>42</v>
      </c>
      <c r="H261" s="70" t="s">
        <v>4314</v>
      </c>
      <c r="I261" s="70" t="s">
        <v>4316</v>
      </c>
      <c r="J261" s="70" t="s">
        <v>4317</v>
      </c>
      <c r="K261" s="70" t="s">
        <v>4289</v>
      </c>
      <c r="L261" s="70" t="s">
        <v>4315</v>
      </c>
      <c r="M261" s="70" t="s">
        <v>11949</v>
      </c>
      <c r="N261" s="73" t="s">
        <v>10799</v>
      </c>
      <c r="O261" s="73">
        <v>0.1245</v>
      </c>
      <c r="P261" t="str">
        <f>VLOOKUP(K261,'Sheet1 (2)'!A:B,2,0)</f>
        <v>电气工程学院</v>
      </c>
    </row>
    <row r="262" spans="1:16">
      <c r="A262" s="70" t="s">
        <v>14</v>
      </c>
      <c r="B262" s="73" t="s">
        <v>10787</v>
      </c>
      <c r="C262" s="70" t="s">
        <v>21</v>
      </c>
      <c r="D262" s="70" t="s">
        <v>9134</v>
      </c>
      <c r="E262" s="70" t="s">
        <v>9133</v>
      </c>
      <c r="F262" s="70" t="s">
        <v>9135</v>
      </c>
      <c r="G262" s="70" t="s">
        <v>59</v>
      </c>
      <c r="H262" s="70" t="s">
        <v>9136</v>
      </c>
      <c r="I262" s="70" t="s">
        <v>9138</v>
      </c>
      <c r="J262" s="70" t="s">
        <v>9140</v>
      </c>
      <c r="K262" s="70" t="s">
        <v>9139</v>
      </c>
      <c r="L262" s="70" t="s">
        <v>9137</v>
      </c>
      <c r="M262" s="70" t="s">
        <v>11949</v>
      </c>
      <c r="N262" s="73" t="s">
        <v>10799</v>
      </c>
      <c r="O262" s="73">
        <v>0.1245</v>
      </c>
      <c r="P262" t="str">
        <f>VLOOKUP(K262,'Sheet1 (2)'!A:B,2,0)</f>
        <v>动物科学学院</v>
      </c>
    </row>
    <row r="263" spans="1:16">
      <c r="A263" s="70" t="s">
        <v>14</v>
      </c>
      <c r="B263" s="73" t="s">
        <v>10787</v>
      </c>
      <c r="C263" s="70" t="s">
        <v>21</v>
      </c>
      <c r="D263" s="70" t="s">
        <v>9110</v>
      </c>
      <c r="E263" s="70" t="s">
        <v>9109</v>
      </c>
      <c r="F263" s="70" t="s">
        <v>6426</v>
      </c>
      <c r="G263" s="70" t="s">
        <v>302</v>
      </c>
      <c r="H263" s="70" t="s">
        <v>9111</v>
      </c>
      <c r="I263" s="70" t="s">
        <v>9113</v>
      </c>
      <c r="J263" s="70" t="s">
        <v>9115</v>
      </c>
      <c r="K263" s="70" t="s">
        <v>9114</v>
      </c>
      <c r="L263" s="70" t="s">
        <v>9112</v>
      </c>
      <c r="M263" s="70" t="s">
        <v>11949</v>
      </c>
      <c r="N263" s="73" t="s">
        <v>10799</v>
      </c>
      <c r="O263" s="73">
        <v>0.1245</v>
      </c>
      <c r="P263" t="str">
        <f>VLOOKUP(K263,'Sheet1 (2)'!A:B,2,0)</f>
        <v>动物科学学院</v>
      </c>
    </row>
    <row r="264" spans="1:16">
      <c r="A264" s="70" t="s">
        <v>14</v>
      </c>
      <c r="B264" s="73" t="s">
        <v>10787</v>
      </c>
      <c r="C264" s="70" t="s">
        <v>21</v>
      </c>
      <c r="D264" s="70" t="s">
        <v>9129</v>
      </c>
      <c r="E264" s="70" t="s">
        <v>9128</v>
      </c>
      <c r="F264" s="70" t="s">
        <v>2895</v>
      </c>
      <c r="G264" s="70" t="s">
        <v>42</v>
      </c>
      <c r="H264" s="70" t="s">
        <v>15</v>
      </c>
      <c r="I264" s="70" t="s">
        <v>9131</v>
      </c>
      <c r="J264" s="70" t="s">
        <v>9132</v>
      </c>
      <c r="K264" s="70" t="s">
        <v>9121</v>
      </c>
      <c r="L264" s="70" t="s">
        <v>9130</v>
      </c>
      <c r="M264" s="70">
        <v>0.3</v>
      </c>
      <c r="N264" s="73" t="s">
        <v>10799</v>
      </c>
      <c r="O264" s="73">
        <v>0.42449999999999999</v>
      </c>
      <c r="P264" t="str">
        <f>VLOOKUP(K264,'Sheet1 (2)'!A:B,2,0)</f>
        <v>动物科学学院</v>
      </c>
    </row>
    <row r="265" spans="1:16">
      <c r="A265" s="70" t="s">
        <v>14</v>
      </c>
      <c r="B265" s="73" t="s">
        <v>10787</v>
      </c>
      <c r="C265" s="70" t="s">
        <v>21</v>
      </c>
      <c r="D265" s="70" t="s">
        <v>9117</v>
      </c>
      <c r="E265" s="70" t="s">
        <v>9116</v>
      </c>
      <c r="F265" s="70" t="s">
        <v>818</v>
      </c>
      <c r="G265" s="70" t="s">
        <v>401</v>
      </c>
      <c r="H265" s="70" t="s">
        <v>9118</v>
      </c>
      <c r="I265" s="70" t="s">
        <v>9120</v>
      </c>
      <c r="J265" s="70" t="s">
        <v>9122</v>
      </c>
      <c r="K265" s="70" t="s">
        <v>9121</v>
      </c>
      <c r="L265" s="70" t="s">
        <v>9119</v>
      </c>
      <c r="M265" s="70" t="s">
        <v>11949</v>
      </c>
      <c r="N265" s="73" t="s">
        <v>10799</v>
      </c>
      <c r="O265" s="73">
        <v>0.1245</v>
      </c>
      <c r="P265" t="str">
        <f>VLOOKUP(K265,'Sheet1 (2)'!A:B,2,0)</f>
        <v>动物科学学院</v>
      </c>
    </row>
    <row r="266" spans="1:16">
      <c r="A266" s="70" t="s">
        <v>14</v>
      </c>
      <c r="B266" s="73" t="s">
        <v>10787</v>
      </c>
      <c r="C266" s="70" t="s">
        <v>21</v>
      </c>
      <c r="D266" s="70" t="s">
        <v>9124</v>
      </c>
      <c r="E266" s="70" t="s">
        <v>9123</v>
      </c>
      <c r="F266" s="70" t="s">
        <v>1202</v>
      </c>
      <c r="G266" s="70" t="s">
        <v>262</v>
      </c>
      <c r="H266" s="70" t="s">
        <v>9125</v>
      </c>
      <c r="I266" s="70" t="s">
        <v>9120</v>
      </c>
      <c r="J266" s="70" t="s">
        <v>9127</v>
      </c>
      <c r="K266" s="70" t="s">
        <v>9121</v>
      </c>
      <c r="L266" s="70" t="s">
        <v>9126</v>
      </c>
      <c r="M266" s="70" t="s">
        <v>11949</v>
      </c>
      <c r="N266" s="73" t="s">
        <v>10799</v>
      </c>
      <c r="O266" s="73">
        <v>0.1245</v>
      </c>
      <c r="P266" t="str">
        <f>VLOOKUP(K266,'Sheet1 (2)'!A:B,2,0)</f>
        <v>动物科学学院</v>
      </c>
    </row>
    <row r="267" spans="1:16">
      <c r="A267" s="70" t="s">
        <v>14</v>
      </c>
      <c r="B267" s="73" t="s">
        <v>10787</v>
      </c>
      <c r="C267" s="70" t="s">
        <v>21</v>
      </c>
      <c r="D267" s="70" t="s">
        <v>9089</v>
      </c>
      <c r="E267" s="70" t="s">
        <v>9088</v>
      </c>
      <c r="F267" s="70" t="s">
        <v>1923</v>
      </c>
      <c r="G267" s="70" t="s">
        <v>148</v>
      </c>
      <c r="H267" s="70" t="s">
        <v>9090</v>
      </c>
      <c r="I267" s="70" t="s">
        <v>292</v>
      </c>
      <c r="J267" s="70" t="s">
        <v>9092</v>
      </c>
      <c r="K267" s="70" t="s">
        <v>293</v>
      </c>
      <c r="L267" s="70" t="s">
        <v>9091</v>
      </c>
      <c r="M267" s="70" t="s">
        <v>11949</v>
      </c>
      <c r="N267" s="73" t="s">
        <v>10799</v>
      </c>
      <c r="O267" s="73">
        <v>0.1245</v>
      </c>
      <c r="P267" t="str">
        <f>VLOOKUP(K267,'Sheet1 (2)'!A:B,2,0)</f>
        <v>动物科学学院</v>
      </c>
    </row>
    <row r="268" spans="1:16">
      <c r="A268" s="70" t="s">
        <v>14</v>
      </c>
      <c r="B268" s="73" t="s">
        <v>10787</v>
      </c>
      <c r="C268" s="70" t="s">
        <v>21</v>
      </c>
      <c r="D268" s="70" t="s">
        <v>9094</v>
      </c>
      <c r="E268" s="70" t="s">
        <v>9093</v>
      </c>
      <c r="F268" s="70" t="s">
        <v>1034</v>
      </c>
      <c r="G268" s="70" t="s">
        <v>272</v>
      </c>
      <c r="H268" s="70" t="s">
        <v>9095</v>
      </c>
      <c r="I268" s="70" t="s">
        <v>292</v>
      </c>
      <c r="J268" s="70" t="s">
        <v>9097</v>
      </c>
      <c r="K268" s="70" t="s">
        <v>293</v>
      </c>
      <c r="L268" s="70" t="s">
        <v>9096</v>
      </c>
      <c r="M268" s="70" t="s">
        <v>11949</v>
      </c>
      <c r="N268" s="73" t="s">
        <v>10799</v>
      </c>
      <c r="O268" s="73">
        <v>0.1245</v>
      </c>
      <c r="P268" t="str">
        <f>VLOOKUP(K268,'Sheet1 (2)'!A:B,2,0)</f>
        <v>动物科学学院</v>
      </c>
    </row>
    <row r="269" spans="1:16">
      <c r="A269" s="70" t="s">
        <v>14</v>
      </c>
      <c r="B269" s="73" t="s">
        <v>10787</v>
      </c>
      <c r="C269" s="70" t="s">
        <v>21</v>
      </c>
      <c r="D269" s="70" t="s">
        <v>9084</v>
      </c>
      <c r="E269" s="70" t="s">
        <v>9083</v>
      </c>
      <c r="F269" s="70" t="s">
        <v>2533</v>
      </c>
      <c r="G269" s="70" t="s">
        <v>129</v>
      </c>
      <c r="H269" s="70" t="s">
        <v>9085</v>
      </c>
      <c r="I269" s="70" t="s">
        <v>292</v>
      </c>
      <c r="J269" s="70" t="s">
        <v>9087</v>
      </c>
      <c r="K269" s="70" t="s">
        <v>293</v>
      </c>
      <c r="L269" s="70" t="s">
        <v>9086</v>
      </c>
      <c r="M269" s="70" t="s">
        <v>11949</v>
      </c>
      <c r="N269" s="73" t="s">
        <v>10799</v>
      </c>
      <c r="O269" s="73">
        <v>0.1245</v>
      </c>
      <c r="P269" t="str">
        <f>VLOOKUP(K269,'Sheet1 (2)'!A:B,2,0)</f>
        <v>动物科学学院</v>
      </c>
    </row>
    <row r="270" spans="1:16">
      <c r="A270" s="70" t="s">
        <v>14</v>
      </c>
      <c r="B270" s="73" t="s">
        <v>10787</v>
      </c>
      <c r="C270" s="70" t="s">
        <v>21</v>
      </c>
      <c r="D270" s="70" t="s">
        <v>296</v>
      </c>
      <c r="E270" s="70" t="s">
        <v>295</v>
      </c>
      <c r="F270" s="70" t="s">
        <v>289</v>
      </c>
      <c r="G270" s="70" t="s">
        <v>297</v>
      </c>
      <c r="H270" s="70" t="s">
        <v>298</v>
      </c>
      <c r="I270" s="70" t="s">
        <v>292</v>
      </c>
      <c r="J270" s="70" t="s">
        <v>294</v>
      </c>
      <c r="K270" s="70" t="s">
        <v>293</v>
      </c>
      <c r="L270" s="70" t="s">
        <v>299</v>
      </c>
      <c r="M270" s="70" t="s">
        <v>11949</v>
      </c>
      <c r="N270" s="73" t="s">
        <v>10799</v>
      </c>
      <c r="O270" s="73">
        <v>0.1245</v>
      </c>
      <c r="P270" t="str">
        <f>VLOOKUP(K270,'Sheet1 (2)'!A:B,2,0)</f>
        <v>动物科学学院</v>
      </c>
    </row>
    <row r="271" spans="1:16">
      <c r="A271" s="70" t="s">
        <v>14</v>
      </c>
      <c r="B271" s="73" t="s">
        <v>10787</v>
      </c>
      <c r="C271" s="70" t="s">
        <v>21</v>
      </c>
      <c r="D271" s="70" t="s">
        <v>301</v>
      </c>
      <c r="E271" s="70" t="s">
        <v>300</v>
      </c>
      <c r="F271" s="70" t="s">
        <v>289</v>
      </c>
      <c r="G271" s="70" t="s">
        <v>302</v>
      </c>
      <c r="H271" s="70" t="s">
        <v>303</v>
      </c>
      <c r="I271" s="70" t="s">
        <v>292</v>
      </c>
      <c r="J271" s="70" t="s">
        <v>305</v>
      </c>
      <c r="K271" s="70" t="s">
        <v>293</v>
      </c>
      <c r="L271" s="70" t="s">
        <v>304</v>
      </c>
      <c r="M271" s="70" t="s">
        <v>11949</v>
      </c>
      <c r="N271" s="73" t="s">
        <v>10799</v>
      </c>
      <c r="O271" s="73">
        <v>0.1245</v>
      </c>
      <c r="P271" t="str">
        <f>VLOOKUP(K271,'Sheet1 (2)'!A:B,2,0)</f>
        <v>动物科学学院</v>
      </c>
    </row>
    <row r="272" spans="1:16">
      <c r="A272" s="70" t="s">
        <v>14</v>
      </c>
      <c r="B272" s="73" t="s">
        <v>10787</v>
      </c>
      <c r="C272" s="70" t="s">
        <v>21</v>
      </c>
      <c r="D272" s="70" t="s">
        <v>288</v>
      </c>
      <c r="E272" s="70" t="s">
        <v>287</v>
      </c>
      <c r="F272" s="70" t="s">
        <v>289</v>
      </c>
      <c r="G272" s="70" t="s">
        <v>67</v>
      </c>
      <c r="H272" s="70" t="s">
        <v>290</v>
      </c>
      <c r="I272" s="70" t="s">
        <v>292</v>
      </c>
      <c r="J272" s="70" t="s">
        <v>294</v>
      </c>
      <c r="K272" s="70" t="s">
        <v>293</v>
      </c>
      <c r="L272" s="70" t="s">
        <v>291</v>
      </c>
      <c r="M272" s="70" t="s">
        <v>11949</v>
      </c>
      <c r="N272" s="73" t="s">
        <v>10799</v>
      </c>
      <c r="O272" s="73">
        <v>0.1245</v>
      </c>
      <c r="P272" t="str">
        <f>VLOOKUP(K272,'Sheet1 (2)'!A:B,2,0)</f>
        <v>动物科学学院</v>
      </c>
    </row>
    <row r="273" spans="1:16">
      <c r="A273" s="70" t="s">
        <v>14</v>
      </c>
      <c r="B273" s="73" t="s">
        <v>10787</v>
      </c>
      <c r="C273" s="70" t="s">
        <v>21</v>
      </c>
      <c r="D273" s="70" t="s">
        <v>9099</v>
      </c>
      <c r="E273" s="70" t="s">
        <v>9098</v>
      </c>
      <c r="F273" s="70" t="s">
        <v>9100</v>
      </c>
      <c r="G273" s="70" t="s">
        <v>602</v>
      </c>
      <c r="H273" s="70" t="s">
        <v>9101</v>
      </c>
      <c r="I273" s="70" t="s">
        <v>292</v>
      </c>
      <c r="J273" s="70" t="s">
        <v>9092</v>
      </c>
      <c r="K273" s="70" t="s">
        <v>293</v>
      </c>
      <c r="L273" s="70" t="s">
        <v>9102</v>
      </c>
      <c r="M273" s="70" t="s">
        <v>11949</v>
      </c>
      <c r="N273" s="73" t="s">
        <v>10799</v>
      </c>
      <c r="O273" s="73">
        <v>0.1245</v>
      </c>
      <c r="P273" t="str">
        <f>VLOOKUP(K273,'Sheet1 (2)'!A:B,2,0)</f>
        <v>动物科学学院</v>
      </c>
    </row>
    <row r="274" spans="1:16">
      <c r="A274" s="70" t="s">
        <v>14</v>
      </c>
      <c r="B274" s="73" t="s">
        <v>10787</v>
      </c>
      <c r="C274" s="70" t="s">
        <v>21</v>
      </c>
      <c r="D274" s="70" t="s">
        <v>9104</v>
      </c>
      <c r="E274" s="70" t="s">
        <v>9103</v>
      </c>
      <c r="F274" s="70" t="s">
        <v>9105</v>
      </c>
      <c r="G274" s="70" t="s">
        <v>1414</v>
      </c>
      <c r="H274" s="70" t="s">
        <v>9106</v>
      </c>
      <c r="I274" s="70" t="s">
        <v>292</v>
      </c>
      <c r="J274" s="70" t="s">
        <v>9108</v>
      </c>
      <c r="K274" s="70" t="s">
        <v>293</v>
      </c>
      <c r="L274" s="70" t="s">
        <v>9107</v>
      </c>
      <c r="M274" s="70" t="s">
        <v>11949</v>
      </c>
      <c r="N274" s="73" t="s">
        <v>10799</v>
      </c>
      <c r="O274" s="73">
        <v>0.1245</v>
      </c>
      <c r="P274" t="str">
        <f>VLOOKUP(K274,'Sheet1 (2)'!A:B,2,0)</f>
        <v>动物科学学院</v>
      </c>
    </row>
    <row r="275" spans="1:16">
      <c r="A275" s="70" t="s">
        <v>14</v>
      </c>
      <c r="B275" s="73" t="s">
        <v>10787</v>
      </c>
      <c r="C275" s="70" t="s">
        <v>21</v>
      </c>
      <c r="D275" s="70" t="s">
        <v>9183</v>
      </c>
      <c r="E275" s="70" t="s">
        <v>9182</v>
      </c>
      <c r="F275" s="70" t="s">
        <v>1574</v>
      </c>
      <c r="G275" s="70" t="s">
        <v>91</v>
      </c>
      <c r="H275" s="70" t="s">
        <v>9184</v>
      </c>
      <c r="I275" s="70" t="s">
        <v>9157</v>
      </c>
      <c r="J275" s="70" t="s">
        <v>9186</v>
      </c>
      <c r="K275" s="70" t="s">
        <v>9158</v>
      </c>
      <c r="L275" s="70" t="s">
        <v>9185</v>
      </c>
      <c r="M275" s="70" t="s">
        <v>11949</v>
      </c>
      <c r="N275" s="73" t="s">
        <v>10799</v>
      </c>
      <c r="O275" s="73">
        <v>0.1245</v>
      </c>
      <c r="P275" t="str">
        <f>VLOOKUP(K275,'Sheet1 (2)'!A:B,2,0)</f>
        <v>动物科学学院</v>
      </c>
    </row>
    <row r="276" spans="1:16">
      <c r="A276" s="70" t="s">
        <v>14</v>
      </c>
      <c r="B276" s="73" t="s">
        <v>10787</v>
      </c>
      <c r="C276" s="70" t="s">
        <v>21</v>
      </c>
      <c r="D276" s="70" t="s">
        <v>9167</v>
      </c>
      <c r="E276" s="70" t="s">
        <v>9166</v>
      </c>
      <c r="F276" s="70" t="s">
        <v>1523</v>
      </c>
      <c r="G276" s="70" t="s">
        <v>148</v>
      </c>
      <c r="H276" s="70" t="s">
        <v>9168</v>
      </c>
      <c r="I276" s="70" t="s">
        <v>9170</v>
      </c>
      <c r="J276" s="70" t="s">
        <v>9171</v>
      </c>
      <c r="K276" s="70" t="s">
        <v>9158</v>
      </c>
      <c r="L276" s="70" t="s">
        <v>9169</v>
      </c>
      <c r="M276" s="70" t="s">
        <v>11949</v>
      </c>
      <c r="N276" s="73" t="s">
        <v>10799</v>
      </c>
      <c r="O276" s="73">
        <v>0.1245</v>
      </c>
      <c r="P276" t="str">
        <f>VLOOKUP(K276,'Sheet1 (2)'!A:B,2,0)</f>
        <v>动物科学学院</v>
      </c>
    </row>
    <row r="277" spans="1:16">
      <c r="A277" s="70" t="s">
        <v>14</v>
      </c>
      <c r="B277" s="73" t="s">
        <v>10787</v>
      </c>
      <c r="C277" s="70" t="s">
        <v>21</v>
      </c>
      <c r="D277" s="70" t="s">
        <v>9161</v>
      </c>
      <c r="E277" s="70" t="s">
        <v>9160</v>
      </c>
      <c r="F277" s="70" t="s">
        <v>9162</v>
      </c>
      <c r="G277" s="70" t="s">
        <v>1345</v>
      </c>
      <c r="H277" s="70" t="s">
        <v>9163</v>
      </c>
      <c r="I277" s="70" t="s">
        <v>9157</v>
      </c>
      <c r="J277" s="70" t="s">
        <v>9165</v>
      </c>
      <c r="K277" s="70" t="s">
        <v>9158</v>
      </c>
      <c r="L277" s="70" t="s">
        <v>9164</v>
      </c>
      <c r="M277" s="70" t="s">
        <v>11949</v>
      </c>
      <c r="N277" s="73" t="s">
        <v>10799</v>
      </c>
      <c r="O277" s="73">
        <v>0.1245</v>
      </c>
      <c r="P277" t="str">
        <f>VLOOKUP(K277,'Sheet1 (2)'!A:B,2,0)</f>
        <v>动物科学学院</v>
      </c>
    </row>
    <row r="278" spans="1:16">
      <c r="A278" s="70" t="s">
        <v>14</v>
      </c>
      <c r="B278" s="73" t="s">
        <v>10787</v>
      </c>
      <c r="C278" s="70" t="s">
        <v>21</v>
      </c>
      <c r="D278" s="70" t="s">
        <v>9188</v>
      </c>
      <c r="E278" s="70" t="s">
        <v>9187</v>
      </c>
      <c r="F278" s="70" t="s">
        <v>9189</v>
      </c>
      <c r="G278" s="70" t="s">
        <v>907</v>
      </c>
      <c r="H278" s="70" t="s">
        <v>9190</v>
      </c>
      <c r="I278" s="70" t="s">
        <v>9192</v>
      </c>
      <c r="J278" s="70" t="s">
        <v>9193</v>
      </c>
      <c r="K278" s="70" t="s">
        <v>9158</v>
      </c>
      <c r="L278" s="70" t="s">
        <v>9191</v>
      </c>
      <c r="M278" s="70" t="s">
        <v>11949</v>
      </c>
      <c r="N278" s="73" t="s">
        <v>10799</v>
      </c>
      <c r="O278" s="73">
        <v>0.1245</v>
      </c>
      <c r="P278" t="str">
        <f>VLOOKUP(K278,'Sheet1 (2)'!A:B,2,0)</f>
        <v>动物科学学院</v>
      </c>
    </row>
    <row r="279" spans="1:16">
      <c r="A279" s="70" t="s">
        <v>14</v>
      </c>
      <c r="B279" s="73" t="s">
        <v>10787</v>
      </c>
      <c r="C279" s="70" t="s">
        <v>21</v>
      </c>
      <c r="D279" s="70" t="s">
        <v>9154</v>
      </c>
      <c r="E279" s="70" t="s">
        <v>9153</v>
      </c>
      <c r="F279" s="70" t="s">
        <v>5530</v>
      </c>
      <c r="G279" s="70" t="s">
        <v>1217</v>
      </c>
      <c r="H279" s="70" t="s">
        <v>9155</v>
      </c>
      <c r="I279" s="70" t="s">
        <v>9157</v>
      </c>
      <c r="J279" s="70" t="s">
        <v>9159</v>
      </c>
      <c r="K279" s="70" t="s">
        <v>9158</v>
      </c>
      <c r="L279" s="70" t="s">
        <v>9156</v>
      </c>
      <c r="M279" s="70" t="s">
        <v>11949</v>
      </c>
      <c r="N279" s="73" t="s">
        <v>10799</v>
      </c>
      <c r="O279" s="73">
        <v>0.1245</v>
      </c>
      <c r="P279" t="str">
        <f>VLOOKUP(K279,'Sheet1 (2)'!A:B,2,0)</f>
        <v>动物科学学院</v>
      </c>
    </row>
    <row r="280" spans="1:16">
      <c r="A280" s="70" t="s">
        <v>14</v>
      </c>
      <c r="B280" s="73" t="s">
        <v>10787</v>
      </c>
      <c r="C280" s="70" t="s">
        <v>21</v>
      </c>
      <c r="D280" s="70" t="s">
        <v>9173</v>
      </c>
      <c r="E280" s="70" t="s">
        <v>9172</v>
      </c>
      <c r="F280" s="70" t="s">
        <v>33</v>
      </c>
      <c r="G280" s="70" t="s">
        <v>51</v>
      </c>
      <c r="H280" s="70" t="s">
        <v>9174</v>
      </c>
      <c r="I280" s="70" t="s">
        <v>9170</v>
      </c>
      <c r="J280" s="70" t="s">
        <v>9176</v>
      </c>
      <c r="K280" s="70" t="s">
        <v>9158</v>
      </c>
      <c r="L280" s="70" t="s">
        <v>9175</v>
      </c>
      <c r="M280" s="70" t="s">
        <v>11949</v>
      </c>
      <c r="N280" s="73" t="s">
        <v>10799</v>
      </c>
      <c r="O280" s="73">
        <v>0.1245</v>
      </c>
      <c r="P280" t="str">
        <f>VLOOKUP(K280,'Sheet1 (2)'!A:B,2,0)</f>
        <v>动物科学学院</v>
      </c>
    </row>
    <row r="281" spans="1:16">
      <c r="A281" s="70" t="s">
        <v>14</v>
      </c>
      <c r="B281" s="73" t="s">
        <v>10787</v>
      </c>
      <c r="C281" s="70" t="s">
        <v>21</v>
      </c>
      <c r="D281" s="70" t="s">
        <v>9178</v>
      </c>
      <c r="E281" s="70" t="s">
        <v>9177</v>
      </c>
      <c r="F281" s="70" t="s">
        <v>4710</v>
      </c>
      <c r="G281" s="70" t="s">
        <v>467</v>
      </c>
      <c r="H281" s="70" t="s">
        <v>9179</v>
      </c>
      <c r="I281" s="70" t="s">
        <v>9170</v>
      </c>
      <c r="J281" s="70" t="s">
        <v>9181</v>
      </c>
      <c r="K281" s="70" t="s">
        <v>9158</v>
      </c>
      <c r="L281" s="70" t="s">
        <v>9180</v>
      </c>
      <c r="M281" s="70" t="s">
        <v>11949</v>
      </c>
      <c r="N281" s="73" t="s">
        <v>10799</v>
      </c>
      <c r="O281" s="73">
        <v>0.1245</v>
      </c>
      <c r="P281" t="str">
        <f>VLOOKUP(K281,'Sheet1 (2)'!A:B,2,0)</f>
        <v>动物科学学院</v>
      </c>
    </row>
    <row r="282" spans="1:16">
      <c r="A282" s="70" t="s">
        <v>14</v>
      </c>
      <c r="B282" s="73" t="s">
        <v>10787</v>
      </c>
      <c r="C282" s="70" t="s">
        <v>21</v>
      </c>
      <c r="D282" s="70" t="s">
        <v>9142</v>
      </c>
      <c r="E282" s="70" t="s">
        <v>9141</v>
      </c>
      <c r="F282" s="70" t="s">
        <v>9143</v>
      </c>
      <c r="G282" s="70" t="s">
        <v>206</v>
      </c>
      <c r="H282" s="70" t="s">
        <v>9144</v>
      </c>
      <c r="I282" s="70" t="s">
        <v>9146</v>
      </c>
      <c r="J282" s="70" t="s">
        <v>9148</v>
      </c>
      <c r="K282" s="70" t="s">
        <v>9147</v>
      </c>
      <c r="L282" s="70" t="s">
        <v>9145</v>
      </c>
      <c r="M282" s="70" t="s">
        <v>11949</v>
      </c>
      <c r="N282" s="73" t="s">
        <v>10799</v>
      </c>
      <c r="O282" s="73">
        <v>0.1245</v>
      </c>
      <c r="P282" t="str">
        <f>VLOOKUP(K282,'Sheet1 (2)'!A:B,2,0)</f>
        <v>动物科学学院</v>
      </c>
    </row>
    <row r="283" spans="1:16">
      <c r="A283" s="70" t="s">
        <v>14</v>
      </c>
      <c r="B283" s="73" t="s">
        <v>10787</v>
      </c>
      <c r="C283" s="70" t="s">
        <v>21</v>
      </c>
      <c r="D283" s="70" t="s">
        <v>9150</v>
      </c>
      <c r="E283" s="70" t="s">
        <v>9149</v>
      </c>
      <c r="F283" s="70" t="s">
        <v>9143</v>
      </c>
      <c r="G283" s="70" t="s">
        <v>206</v>
      </c>
      <c r="H283" s="70" t="s">
        <v>9151</v>
      </c>
      <c r="I283" s="70" t="s">
        <v>9146</v>
      </c>
      <c r="J283" s="70" t="s">
        <v>9148</v>
      </c>
      <c r="K283" s="70" t="s">
        <v>9147</v>
      </c>
      <c r="L283" s="70" t="s">
        <v>9152</v>
      </c>
      <c r="M283" s="70" t="s">
        <v>11949</v>
      </c>
      <c r="N283" s="73" t="s">
        <v>10799</v>
      </c>
      <c r="O283" s="73">
        <v>0.1245</v>
      </c>
      <c r="P283" t="str">
        <f>VLOOKUP(K283,'Sheet1 (2)'!A:B,2,0)</f>
        <v>动物科学学院</v>
      </c>
    </row>
    <row r="284" spans="1:16">
      <c r="A284" s="70" t="s">
        <v>14</v>
      </c>
      <c r="B284" s="73" t="s">
        <v>10787</v>
      </c>
      <c r="C284" s="70" t="s">
        <v>21</v>
      </c>
      <c r="D284" s="70" t="s">
        <v>7570</v>
      </c>
      <c r="E284" s="70" t="s">
        <v>7569</v>
      </c>
      <c r="F284" s="70" t="s">
        <v>7571</v>
      </c>
      <c r="G284" s="70" t="s">
        <v>148</v>
      </c>
      <c r="H284" s="70" t="s">
        <v>7572</v>
      </c>
      <c r="I284" s="70" t="s">
        <v>7560</v>
      </c>
      <c r="J284" s="70" t="s">
        <v>7574</v>
      </c>
      <c r="K284" s="70" t="s">
        <v>7549</v>
      </c>
      <c r="L284" s="70" t="s">
        <v>7573</v>
      </c>
      <c r="M284" s="70" t="s">
        <v>11949</v>
      </c>
      <c r="N284" s="73" t="s">
        <v>10799</v>
      </c>
      <c r="O284" s="73">
        <v>0.1245</v>
      </c>
      <c r="P284" t="str">
        <f>VLOOKUP(K284,'Sheet1 (2)'!A:B,2,0)</f>
        <v>高分子科学与工程学系</v>
      </c>
    </row>
    <row r="285" spans="1:16">
      <c r="A285" s="70" t="s">
        <v>14</v>
      </c>
      <c r="B285" s="73" t="s">
        <v>10787</v>
      </c>
      <c r="C285" s="70" t="s">
        <v>21</v>
      </c>
      <c r="D285" s="70" t="s">
        <v>7563</v>
      </c>
      <c r="E285" s="70" t="s">
        <v>7562</v>
      </c>
      <c r="F285" s="70" t="s">
        <v>7564</v>
      </c>
      <c r="G285" s="70" t="s">
        <v>27</v>
      </c>
      <c r="H285" s="70" t="s">
        <v>7565</v>
      </c>
      <c r="I285" s="70" t="s">
        <v>7567</v>
      </c>
      <c r="J285" s="70" t="s">
        <v>7568</v>
      </c>
      <c r="K285" s="70" t="s">
        <v>7549</v>
      </c>
      <c r="L285" s="70" t="s">
        <v>7566</v>
      </c>
      <c r="M285" s="70" t="s">
        <v>11949</v>
      </c>
      <c r="N285" s="73" t="s">
        <v>10799</v>
      </c>
      <c r="O285" s="73">
        <v>0.1245</v>
      </c>
      <c r="P285" t="str">
        <f>VLOOKUP(K285,'Sheet1 (2)'!A:B,2,0)</f>
        <v>高分子科学与工程学系</v>
      </c>
    </row>
    <row r="286" spans="1:16">
      <c r="A286" s="70" t="s">
        <v>14</v>
      </c>
      <c r="B286" s="73" t="s">
        <v>10787</v>
      </c>
      <c r="C286" s="70" t="s">
        <v>21</v>
      </c>
      <c r="D286" s="70" t="s">
        <v>7576</v>
      </c>
      <c r="E286" s="70" t="s">
        <v>7575</v>
      </c>
      <c r="F286" s="70" t="s">
        <v>3029</v>
      </c>
      <c r="G286" s="70" t="s">
        <v>1217</v>
      </c>
      <c r="H286" s="70" t="s">
        <v>7577</v>
      </c>
      <c r="I286" s="70" t="s">
        <v>7567</v>
      </c>
      <c r="J286" s="70" t="s">
        <v>7579</v>
      </c>
      <c r="K286" s="70" t="s">
        <v>7549</v>
      </c>
      <c r="L286" s="70" t="s">
        <v>7578</v>
      </c>
      <c r="M286" s="70" t="s">
        <v>11949</v>
      </c>
      <c r="N286" s="73" t="s">
        <v>10799</v>
      </c>
      <c r="O286" s="73">
        <v>0.1245</v>
      </c>
      <c r="P286" t="str">
        <f>VLOOKUP(K286,'Sheet1 (2)'!A:B,2,0)</f>
        <v>高分子科学与工程学系</v>
      </c>
    </row>
    <row r="287" spans="1:16">
      <c r="A287" s="70" t="s">
        <v>14</v>
      </c>
      <c r="B287" s="73" t="s">
        <v>10787</v>
      </c>
      <c r="C287" s="70" t="s">
        <v>21</v>
      </c>
      <c r="D287" s="70" t="s">
        <v>7581</v>
      </c>
      <c r="E287" s="70" t="s">
        <v>7580</v>
      </c>
      <c r="F287" s="70" t="s">
        <v>2295</v>
      </c>
      <c r="G287" s="70" t="s">
        <v>243</v>
      </c>
      <c r="H287" s="70" t="s">
        <v>7582</v>
      </c>
      <c r="I287" s="70" t="s">
        <v>7584</v>
      </c>
      <c r="J287" s="70" t="s">
        <v>7585</v>
      </c>
      <c r="K287" s="70" t="s">
        <v>7549</v>
      </c>
      <c r="L287" s="70" t="s">
        <v>7583</v>
      </c>
      <c r="M287" s="70" t="s">
        <v>11949</v>
      </c>
      <c r="N287" s="73" t="s">
        <v>10799</v>
      </c>
      <c r="O287" s="73">
        <v>0.1245</v>
      </c>
      <c r="P287" t="str">
        <f>VLOOKUP(K287,'Sheet1 (2)'!A:B,2,0)</f>
        <v>高分子科学与工程学系</v>
      </c>
    </row>
    <row r="288" spans="1:16">
      <c r="A288" s="70" t="s">
        <v>14</v>
      </c>
      <c r="B288" s="73" t="s">
        <v>10787</v>
      </c>
      <c r="C288" s="70" t="s">
        <v>21</v>
      </c>
      <c r="D288" s="70" t="s">
        <v>7587</v>
      </c>
      <c r="E288" s="70" t="s">
        <v>7586</v>
      </c>
      <c r="F288" s="70" t="s">
        <v>2868</v>
      </c>
      <c r="G288" s="70" t="s">
        <v>1119</v>
      </c>
      <c r="H288" s="70" t="s">
        <v>7588</v>
      </c>
      <c r="I288" s="70" t="s">
        <v>7567</v>
      </c>
      <c r="J288" s="70" t="s">
        <v>7568</v>
      </c>
      <c r="K288" s="70" t="s">
        <v>7549</v>
      </c>
      <c r="L288" s="70" t="s">
        <v>7589</v>
      </c>
      <c r="M288" s="70" t="s">
        <v>11949</v>
      </c>
      <c r="N288" s="73" t="s">
        <v>10799</v>
      </c>
      <c r="O288" s="73">
        <v>0.1245</v>
      </c>
      <c r="P288" t="str">
        <f>VLOOKUP(K288,'Sheet1 (2)'!A:B,2,0)</f>
        <v>高分子科学与工程学系</v>
      </c>
    </row>
    <row r="289" spans="1:16">
      <c r="A289" s="70" t="s">
        <v>14</v>
      </c>
      <c r="B289" s="73" t="s">
        <v>10787</v>
      </c>
      <c r="C289" s="70" t="s">
        <v>21</v>
      </c>
      <c r="D289" s="70" t="s">
        <v>7545</v>
      </c>
      <c r="E289" s="70" t="s">
        <v>7544</v>
      </c>
      <c r="F289" s="70" t="s">
        <v>4146</v>
      </c>
      <c r="G289" s="70" t="s">
        <v>148</v>
      </c>
      <c r="H289" s="70" t="s">
        <v>7546</v>
      </c>
      <c r="I289" s="70" t="s">
        <v>7548</v>
      </c>
      <c r="J289" s="70" t="s">
        <v>7550</v>
      </c>
      <c r="K289" s="70" t="s">
        <v>7549</v>
      </c>
      <c r="L289" s="70" t="s">
        <v>7547</v>
      </c>
      <c r="M289" s="70" t="s">
        <v>11949</v>
      </c>
      <c r="N289" s="73" t="s">
        <v>10799</v>
      </c>
      <c r="O289" s="73">
        <v>0.1245</v>
      </c>
      <c r="P289" t="str">
        <f>VLOOKUP(K289,'Sheet1 (2)'!A:B,2,0)</f>
        <v>高分子科学与工程学系</v>
      </c>
    </row>
    <row r="290" spans="1:16">
      <c r="A290" s="70" t="s">
        <v>14</v>
      </c>
      <c r="B290" s="73" t="s">
        <v>10787</v>
      </c>
      <c r="C290" s="70" t="s">
        <v>21</v>
      </c>
      <c r="D290" s="70" t="s">
        <v>7552</v>
      </c>
      <c r="E290" s="70" t="s">
        <v>7551</v>
      </c>
      <c r="F290" s="70" t="s">
        <v>4146</v>
      </c>
      <c r="G290" s="70" t="s">
        <v>59</v>
      </c>
      <c r="H290" s="70" t="s">
        <v>7553</v>
      </c>
      <c r="I290" s="70" t="s">
        <v>7548</v>
      </c>
      <c r="J290" s="70" t="s">
        <v>7550</v>
      </c>
      <c r="K290" s="70" t="s">
        <v>7549</v>
      </c>
      <c r="L290" s="70" t="s">
        <v>7554</v>
      </c>
      <c r="M290" s="70" t="s">
        <v>11949</v>
      </c>
      <c r="N290" s="73" t="s">
        <v>10799</v>
      </c>
      <c r="O290" s="73">
        <v>0.1245</v>
      </c>
      <c r="P290" t="str">
        <f>VLOOKUP(K290,'Sheet1 (2)'!A:B,2,0)</f>
        <v>高分子科学与工程学系</v>
      </c>
    </row>
    <row r="291" spans="1:16">
      <c r="A291" s="70" t="s">
        <v>14</v>
      </c>
      <c r="B291" s="73" t="s">
        <v>10787</v>
      </c>
      <c r="C291" s="70" t="s">
        <v>21</v>
      </c>
      <c r="D291" s="70" t="s">
        <v>7556</v>
      </c>
      <c r="E291" s="70" t="s">
        <v>7555</v>
      </c>
      <c r="F291" s="70" t="s">
        <v>7557</v>
      </c>
      <c r="G291" s="70" t="s">
        <v>545</v>
      </c>
      <c r="H291" s="70" t="s">
        <v>7558</v>
      </c>
      <c r="I291" s="70" t="s">
        <v>7560</v>
      </c>
      <c r="J291" s="70" t="s">
        <v>7561</v>
      </c>
      <c r="K291" s="70" t="s">
        <v>7549</v>
      </c>
      <c r="L291" s="70" t="s">
        <v>7559</v>
      </c>
      <c r="M291" s="70" t="s">
        <v>11949</v>
      </c>
      <c r="N291" s="73" t="s">
        <v>10799</v>
      </c>
      <c r="O291" s="73">
        <v>0.1245</v>
      </c>
      <c r="P291" t="str">
        <f>VLOOKUP(K291,'Sheet1 (2)'!A:B,2,0)</f>
        <v>高分子科学与工程学系</v>
      </c>
    </row>
    <row r="292" spans="1:16">
      <c r="A292" s="70" t="s">
        <v>14</v>
      </c>
      <c r="B292" s="73" t="s">
        <v>10787</v>
      </c>
      <c r="C292" s="70" t="s">
        <v>21</v>
      </c>
      <c r="D292" s="70" t="s">
        <v>7591</v>
      </c>
      <c r="E292" s="70" t="s">
        <v>7590</v>
      </c>
      <c r="F292" s="70" t="s">
        <v>1758</v>
      </c>
      <c r="G292" s="70" t="s">
        <v>51</v>
      </c>
      <c r="H292" s="70" t="s">
        <v>7592</v>
      </c>
      <c r="I292" s="70" t="s">
        <v>7594</v>
      </c>
      <c r="J292" s="70" t="s">
        <v>7595</v>
      </c>
      <c r="K292" s="70" t="s">
        <v>7549</v>
      </c>
      <c r="L292" s="70" t="s">
        <v>7593</v>
      </c>
      <c r="M292" s="70" t="s">
        <v>11949</v>
      </c>
      <c r="N292" s="73" t="s">
        <v>10799</v>
      </c>
      <c r="O292" s="73">
        <v>0.1245</v>
      </c>
      <c r="P292" t="str">
        <f>VLOOKUP(K292,'Sheet1 (2)'!A:B,2,0)</f>
        <v>高分子科学与工程学系</v>
      </c>
    </row>
    <row r="293" spans="1:16">
      <c r="A293" s="70" t="s">
        <v>14</v>
      </c>
      <c r="B293" s="73" t="s">
        <v>10787</v>
      </c>
      <c r="C293" s="70" t="s">
        <v>21</v>
      </c>
      <c r="D293" s="70" t="s">
        <v>7414</v>
      </c>
      <c r="E293" s="70" t="s">
        <v>7413</v>
      </c>
      <c r="F293" s="70" t="s">
        <v>818</v>
      </c>
      <c r="G293" s="70" t="s">
        <v>253</v>
      </c>
      <c r="H293" s="70" t="s">
        <v>7415</v>
      </c>
      <c r="I293" s="70" t="s">
        <v>7417</v>
      </c>
      <c r="J293" s="70" t="s">
        <v>7418</v>
      </c>
      <c r="K293" s="70" t="s">
        <v>439</v>
      </c>
      <c r="L293" s="70" t="s">
        <v>7416</v>
      </c>
      <c r="M293" s="70" t="s">
        <v>11949</v>
      </c>
      <c r="N293" s="73" t="s">
        <v>10799</v>
      </c>
      <c r="O293" s="73">
        <v>0.1245</v>
      </c>
      <c r="P293" t="str">
        <f>VLOOKUP(K293,'Sheet1 (2)'!A:B,2,0)</f>
        <v>高分子科学与工程学系</v>
      </c>
    </row>
    <row r="294" spans="1:16">
      <c r="A294" s="70" t="s">
        <v>14</v>
      </c>
      <c r="B294" s="73" t="s">
        <v>10787</v>
      </c>
      <c r="C294" s="70" t="s">
        <v>21</v>
      </c>
      <c r="D294" s="70" t="s">
        <v>7529</v>
      </c>
      <c r="E294" s="70" t="s">
        <v>7528</v>
      </c>
      <c r="F294" s="70" t="s">
        <v>4058</v>
      </c>
      <c r="G294" s="70" t="s">
        <v>178</v>
      </c>
      <c r="H294" s="70" t="s">
        <v>7530</v>
      </c>
      <c r="I294" s="70" t="s">
        <v>438</v>
      </c>
      <c r="J294" s="70" t="s">
        <v>7532</v>
      </c>
      <c r="K294" s="70" t="s">
        <v>439</v>
      </c>
      <c r="L294" s="70" t="s">
        <v>7531</v>
      </c>
      <c r="M294" s="70" t="s">
        <v>11949</v>
      </c>
      <c r="N294" s="73" t="s">
        <v>10799</v>
      </c>
      <c r="O294" s="73">
        <v>0.1245</v>
      </c>
      <c r="P294" t="str">
        <f>VLOOKUP(K294,'Sheet1 (2)'!A:B,2,0)</f>
        <v>高分子科学与工程学系</v>
      </c>
    </row>
    <row r="295" spans="1:16">
      <c r="A295" s="70" t="s">
        <v>14</v>
      </c>
      <c r="B295" s="73" t="s">
        <v>10787</v>
      </c>
      <c r="C295" s="70" t="s">
        <v>21</v>
      </c>
      <c r="D295" s="70" t="s">
        <v>7441</v>
      </c>
      <c r="E295" s="70" t="s">
        <v>7440</v>
      </c>
      <c r="F295" s="70" t="s">
        <v>4491</v>
      </c>
      <c r="G295" s="70" t="s">
        <v>178</v>
      </c>
      <c r="H295" s="70" t="s">
        <v>7442</v>
      </c>
      <c r="I295" s="70" t="s">
        <v>438</v>
      </c>
      <c r="J295" s="70" t="s">
        <v>7444</v>
      </c>
      <c r="K295" s="70" t="s">
        <v>439</v>
      </c>
      <c r="L295" s="70" t="s">
        <v>7443</v>
      </c>
      <c r="M295" s="70" t="s">
        <v>11949</v>
      </c>
      <c r="N295" s="73" t="s">
        <v>10799</v>
      </c>
      <c r="O295" s="73">
        <v>0.1245</v>
      </c>
      <c r="P295" t="str">
        <f>VLOOKUP(K295,'Sheet1 (2)'!A:B,2,0)</f>
        <v>高分子科学与工程学系</v>
      </c>
    </row>
    <row r="296" spans="1:16">
      <c r="A296" s="70" t="s">
        <v>14</v>
      </c>
      <c r="B296" s="73" t="s">
        <v>10787</v>
      </c>
      <c r="C296" s="70" t="s">
        <v>21</v>
      </c>
      <c r="D296" s="70" t="s">
        <v>7435</v>
      </c>
      <c r="E296" s="70" t="s">
        <v>7434</v>
      </c>
      <c r="F296" s="70" t="s">
        <v>2346</v>
      </c>
      <c r="G296" s="70" t="s">
        <v>1217</v>
      </c>
      <c r="H296" s="70" t="s">
        <v>7436</v>
      </c>
      <c r="I296" s="70" t="s">
        <v>7438</v>
      </c>
      <c r="J296" s="70" t="s">
        <v>7439</v>
      </c>
      <c r="K296" s="70" t="s">
        <v>439</v>
      </c>
      <c r="L296" s="70" t="s">
        <v>7437</v>
      </c>
      <c r="M296" s="70" t="s">
        <v>11949</v>
      </c>
      <c r="N296" s="73" t="s">
        <v>10799</v>
      </c>
      <c r="O296" s="73">
        <v>0.1245</v>
      </c>
      <c r="P296" t="str">
        <f>VLOOKUP(K296,'Sheet1 (2)'!A:B,2,0)</f>
        <v>高分子科学与工程学系</v>
      </c>
    </row>
    <row r="297" spans="1:16">
      <c r="A297" s="70" t="s">
        <v>14</v>
      </c>
      <c r="B297" s="73" t="s">
        <v>10787</v>
      </c>
      <c r="C297" s="70" t="s">
        <v>21</v>
      </c>
      <c r="D297" s="70" t="s">
        <v>7479</v>
      </c>
      <c r="E297" s="70" t="s">
        <v>7478</v>
      </c>
      <c r="F297" s="70" t="s">
        <v>2517</v>
      </c>
      <c r="G297" s="70" t="s">
        <v>443</v>
      </c>
      <c r="H297" s="70" t="s">
        <v>7480</v>
      </c>
      <c r="I297" s="70" t="s">
        <v>7472</v>
      </c>
      <c r="J297" s="70" t="s">
        <v>7473</v>
      </c>
      <c r="K297" s="70" t="s">
        <v>439</v>
      </c>
      <c r="L297" s="70" t="s">
        <v>7481</v>
      </c>
      <c r="M297" s="70" t="s">
        <v>11949</v>
      </c>
      <c r="N297" s="73" t="s">
        <v>10799</v>
      </c>
      <c r="O297" s="73">
        <v>0.1245</v>
      </c>
      <c r="P297" t="str">
        <f>VLOOKUP(K297,'Sheet1 (2)'!A:B,2,0)</f>
        <v>高分子科学与工程学系</v>
      </c>
    </row>
    <row r="298" spans="1:16">
      <c r="A298" s="70" t="s">
        <v>14</v>
      </c>
      <c r="B298" s="73" t="s">
        <v>10787</v>
      </c>
      <c r="C298" s="70" t="s">
        <v>21</v>
      </c>
      <c r="D298" s="70" t="s">
        <v>7475</v>
      </c>
      <c r="E298" s="70" t="s">
        <v>7474</v>
      </c>
      <c r="F298" s="70" t="s">
        <v>2517</v>
      </c>
      <c r="G298" s="70" t="s">
        <v>443</v>
      </c>
      <c r="H298" s="70" t="s">
        <v>7476</v>
      </c>
      <c r="I298" s="70" t="s">
        <v>7472</v>
      </c>
      <c r="J298" s="70" t="s">
        <v>7473</v>
      </c>
      <c r="K298" s="70" t="s">
        <v>439</v>
      </c>
      <c r="L298" s="70" t="s">
        <v>7477</v>
      </c>
      <c r="M298" s="70" t="s">
        <v>11949</v>
      </c>
      <c r="N298" s="73" t="s">
        <v>10799</v>
      </c>
      <c r="O298" s="73">
        <v>0.1245</v>
      </c>
      <c r="P298" t="str">
        <f>VLOOKUP(K298,'Sheet1 (2)'!A:B,2,0)</f>
        <v>高分子科学与工程学系</v>
      </c>
    </row>
    <row r="299" spans="1:16">
      <c r="A299" s="70" t="s">
        <v>14</v>
      </c>
      <c r="B299" s="73" t="s">
        <v>10787</v>
      </c>
      <c r="C299" s="70" t="s">
        <v>21</v>
      </c>
      <c r="D299" s="70" t="s">
        <v>7483</v>
      </c>
      <c r="E299" s="70" t="s">
        <v>7482</v>
      </c>
      <c r="F299" s="70" t="s">
        <v>3634</v>
      </c>
      <c r="G299" s="70" t="s">
        <v>443</v>
      </c>
      <c r="H299" s="70" t="s">
        <v>7484</v>
      </c>
      <c r="I299" s="70" t="s">
        <v>7486</v>
      </c>
      <c r="J299" s="70" t="s">
        <v>7487</v>
      </c>
      <c r="K299" s="70" t="s">
        <v>439</v>
      </c>
      <c r="L299" s="70" t="s">
        <v>7485</v>
      </c>
      <c r="M299" s="70" t="s">
        <v>11949</v>
      </c>
      <c r="N299" s="73" t="s">
        <v>10799</v>
      </c>
      <c r="O299" s="73">
        <v>0.1245</v>
      </c>
      <c r="P299" t="str">
        <f>VLOOKUP(K299,'Sheet1 (2)'!A:B,2,0)</f>
        <v>高分子科学与工程学系</v>
      </c>
    </row>
    <row r="300" spans="1:16">
      <c r="A300" s="70" t="s">
        <v>14</v>
      </c>
      <c r="B300" s="73" t="s">
        <v>10787</v>
      </c>
      <c r="C300" s="70" t="s">
        <v>21</v>
      </c>
      <c r="D300" s="70" t="s">
        <v>7408</v>
      </c>
      <c r="E300" s="70" t="s">
        <v>7407</v>
      </c>
      <c r="F300" s="70" t="s">
        <v>7409</v>
      </c>
      <c r="G300" s="70" t="s">
        <v>91</v>
      </c>
      <c r="H300" s="70" t="s">
        <v>7410</v>
      </c>
      <c r="I300" s="70" t="s">
        <v>7394</v>
      </c>
      <c r="J300" s="70" t="s">
        <v>7412</v>
      </c>
      <c r="K300" s="70" t="s">
        <v>439</v>
      </c>
      <c r="L300" s="70" t="s">
        <v>7411</v>
      </c>
      <c r="M300" s="70" t="s">
        <v>11949</v>
      </c>
      <c r="N300" s="73" t="s">
        <v>10799</v>
      </c>
      <c r="O300" s="73">
        <v>0.1245</v>
      </c>
      <c r="P300" t="str">
        <f>VLOOKUP(K300,'Sheet1 (2)'!A:B,2,0)</f>
        <v>高分子科学与工程学系</v>
      </c>
    </row>
    <row r="301" spans="1:16">
      <c r="A301" s="70" t="s">
        <v>14</v>
      </c>
      <c r="B301" s="73" t="s">
        <v>10787</v>
      </c>
      <c r="C301" s="70" t="s">
        <v>21</v>
      </c>
      <c r="D301" s="70" t="s">
        <v>7446</v>
      </c>
      <c r="E301" s="70" t="s">
        <v>7445</v>
      </c>
      <c r="F301" s="70" t="s">
        <v>5688</v>
      </c>
      <c r="G301" s="70" t="s">
        <v>148</v>
      </c>
      <c r="H301" s="70" t="s">
        <v>7447</v>
      </c>
      <c r="I301" s="70" t="s">
        <v>7449</v>
      </c>
      <c r="J301" s="70" t="s">
        <v>7450</v>
      </c>
      <c r="K301" s="70" t="s">
        <v>439</v>
      </c>
      <c r="L301" s="70" t="s">
        <v>7448</v>
      </c>
      <c r="M301" s="70" t="s">
        <v>11949</v>
      </c>
      <c r="N301" s="73" t="s">
        <v>10799</v>
      </c>
      <c r="O301" s="73">
        <v>0.1245</v>
      </c>
      <c r="P301" t="str">
        <f>VLOOKUP(K301,'Sheet1 (2)'!A:B,2,0)</f>
        <v>高分子科学与工程学系</v>
      </c>
    </row>
    <row r="302" spans="1:16">
      <c r="A302" s="70" t="s">
        <v>14</v>
      </c>
      <c r="B302" s="73" t="s">
        <v>10787</v>
      </c>
      <c r="C302" s="70" t="s">
        <v>21</v>
      </c>
      <c r="D302" s="70" t="s">
        <v>7420</v>
      </c>
      <c r="E302" s="70" t="s">
        <v>7419</v>
      </c>
      <c r="F302" s="70" t="s">
        <v>1268</v>
      </c>
      <c r="G302" s="70" t="s">
        <v>51</v>
      </c>
      <c r="H302" s="70" t="s">
        <v>7421</v>
      </c>
      <c r="I302" s="70" t="s">
        <v>7423</v>
      </c>
      <c r="J302" s="70" t="s">
        <v>7424</v>
      </c>
      <c r="K302" s="70" t="s">
        <v>439</v>
      </c>
      <c r="L302" s="70" t="s">
        <v>7422</v>
      </c>
      <c r="M302" s="70" t="s">
        <v>11949</v>
      </c>
      <c r="N302" s="73" t="s">
        <v>10799</v>
      </c>
      <c r="O302" s="73">
        <v>0.1245</v>
      </c>
      <c r="P302" t="str">
        <f>VLOOKUP(K302,'Sheet1 (2)'!A:B,2,0)</f>
        <v>高分子科学与工程学系</v>
      </c>
    </row>
    <row r="303" spans="1:16">
      <c r="A303" s="70" t="s">
        <v>14</v>
      </c>
      <c r="B303" s="73" t="s">
        <v>10787</v>
      </c>
      <c r="C303" s="70" t="s">
        <v>21</v>
      </c>
      <c r="D303" s="70" t="s">
        <v>7534</v>
      </c>
      <c r="E303" s="70" t="s">
        <v>7533</v>
      </c>
      <c r="F303" s="70" t="s">
        <v>2751</v>
      </c>
      <c r="G303" s="70" t="s">
        <v>2008</v>
      </c>
      <c r="H303" s="70" t="s">
        <v>7535</v>
      </c>
      <c r="I303" s="70" t="s">
        <v>7537</v>
      </c>
      <c r="J303" s="70" t="s">
        <v>7538</v>
      </c>
      <c r="K303" s="70" t="s">
        <v>439</v>
      </c>
      <c r="L303" s="70" t="s">
        <v>7536</v>
      </c>
      <c r="M303" s="70">
        <v>0.3</v>
      </c>
      <c r="N303" s="73" t="s">
        <v>10799</v>
      </c>
      <c r="O303" s="73">
        <v>0.42449999999999999</v>
      </c>
      <c r="P303" t="str">
        <f>VLOOKUP(K303,'Sheet1 (2)'!A:B,2,0)</f>
        <v>高分子科学与工程学系</v>
      </c>
    </row>
    <row r="304" spans="1:16">
      <c r="A304" s="70" t="s">
        <v>14</v>
      </c>
      <c r="B304" s="73" t="s">
        <v>10787</v>
      </c>
      <c r="C304" s="70" t="s">
        <v>21</v>
      </c>
      <c r="D304" s="70" t="s">
        <v>7489</v>
      </c>
      <c r="E304" s="70" t="s">
        <v>7488</v>
      </c>
      <c r="F304" s="70" t="s">
        <v>3218</v>
      </c>
      <c r="G304" s="70" t="s">
        <v>6029</v>
      </c>
      <c r="H304" s="70" t="s">
        <v>7490</v>
      </c>
      <c r="I304" s="70" t="s">
        <v>7492</v>
      </c>
      <c r="J304" s="70" t="s">
        <v>7493</v>
      </c>
      <c r="K304" s="70" t="s">
        <v>439</v>
      </c>
      <c r="L304" s="70" t="s">
        <v>7491</v>
      </c>
      <c r="M304" s="70" t="s">
        <v>11949</v>
      </c>
      <c r="N304" s="73" t="s">
        <v>10799</v>
      </c>
      <c r="O304" s="73">
        <v>0.1245</v>
      </c>
      <c r="P304" t="str">
        <f>VLOOKUP(K304,'Sheet1 (2)'!A:B,2,0)</f>
        <v>高分子科学与工程学系</v>
      </c>
    </row>
    <row r="305" spans="1:16">
      <c r="A305" s="70" t="s">
        <v>14</v>
      </c>
      <c r="B305" s="73" t="s">
        <v>10787</v>
      </c>
      <c r="C305" s="70" t="s">
        <v>21</v>
      </c>
      <c r="D305" s="70" t="s">
        <v>7391</v>
      </c>
      <c r="E305" s="70" t="s">
        <v>7390</v>
      </c>
      <c r="F305" s="70" t="s">
        <v>3141</v>
      </c>
      <c r="G305" s="70" t="s">
        <v>2367</v>
      </c>
      <c r="H305" s="70" t="s">
        <v>7392</v>
      </c>
      <c r="I305" s="70" t="s">
        <v>7394</v>
      </c>
      <c r="J305" s="70" t="s">
        <v>7395</v>
      </c>
      <c r="K305" s="70" t="s">
        <v>439</v>
      </c>
      <c r="L305" s="70" t="s">
        <v>7393</v>
      </c>
      <c r="M305" s="70" t="s">
        <v>11949</v>
      </c>
      <c r="N305" s="73" t="s">
        <v>10799</v>
      </c>
      <c r="O305" s="73">
        <v>0.1245</v>
      </c>
      <c r="P305" t="str">
        <f>VLOOKUP(K305,'Sheet1 (2)'!A:B,2,0)</f>
        <v>高分子科学与工程学系</v>
      </c>
    </row>
    <row r="306" spans="1:16">
      <c r="A306" s="70" t="s">
        <v>14</v>
      </c>
      <c r="B306" s="73" t="s">
        <v>10787</v>
      </c>
      <c r="C306" s="70" t="s">
        <v>21</v>
      </c>
      <c r="D306" s="70" t="s">
        <v>7384</v>
      </c>
      <c r="E306" s="70" t="s">
        <v>7383</v>
      </c>
      <c r="F306" s="70" t="s">
        <v>7385</v>
      </c>
      <c r="G306" s="70" t="s">
        <v>2021</v>
      </c>
      <c r="H306" s="70" t="s">
        <v>7386</v>
      </c>
      <c r="I306" s="70" t="s">
        <v>7388</v>
      </c>
      <c r="J306" s="70" t="s">
        <v>7389</v>
      </c>
      <c r="K306" s="70" t="s">
        <v>439</v>
      </c>
      <c r="L306" s="70" t="s">
        <v>7387</v>
      </c>
      <c r="M306" s="70" t="s">
        <v>11949</v>
      </c>
      <c r="N306" s="73" t="s">
        <v>10799</v>
      </c>
      <c r="O306" s="73">
        <v>0.1245</v>
      </c>
      <c r="P306" t="str">
        <f>VLOOKUP(K306,'Sheet1 (2)'!A:B,2,0)</f>
        <v>高分子科学与工程学系</v>
      </c>
    </row>
    <row r="307" spans="1:16">
      <c r="A307" s="70" t="s">
        <v>14</v>
      </c>
      <c r="B307" s="73" t="s">
        <v>10787</v>
      </c>
      <c r="C307" s="70" t="s">
        <v>21</v>
      </c>
      <c r="D307" s="70" t="s">
        <v>7397</v>
      </c>
      <c r="E307" s="70" t="s">
        <v>7396</v>
      </c>
      <c r="F307" s="70" t="s">
        <v>3731</v>
      </c>
      <c r="G307" s="70" t="s">
        <v>1535</v>
      </c>
      <c r="H307" s="70" t="s">
        <v>7398</v>
      </c>
      <c r="I307" s="70" t="s">
        <v>7388</v>
      </c>
      <c r="J307" s="70" t="s">
        <v>7389</v>
      </c>
      <c r="K307" s="70" t="s">
        <v>439</v>
      </c>
      <c r="L307" s="70" t="s">
        <v>7399</v>
      </c>
      <c r="M307" s="70" t="s">
        <v>11949</v>
      </c>
      <c r="N307" s="73" t="s">
        <v>10799</v>
      </c>
      <c r="O307" s="73">
        <v>0.1245</v>
      </c>
      <c r="P307" t="str">
        <f>VLOOKUP(K307,'Sheet1 (2)'!A:B,2,0)</f>
        <v>高分子科学与工程学系</v>
      </c>
    </row>
    <row r="308" spans="1:16">
      <c r="A308" s="70" t="s">
        <v>14</v>
      </c>
      <c r="B308" s="73" t="s">
        <v>10787</v>
      </c>
      <c r="C308" s="70" t="s">
        <v>21</v>
      </c>
      <c r="D308" s="70" t="s">
        <v>7401</v>
      </c>
      <c r="E308" s="70" t="s">
        <v>7400</v>
      </c>
      <c r="F308" s="70" t="s">
        <v>7402</v>
      </c>
      <c r="G308" s="70" t="s">
        <v>243</v>
      </c>
      <c r="H308" s="70" t="s">
        <v>7403</v>
      </c>
      <c r="I308" s="70" t="s">
        <v>7405</v>
      </c>
      <c r="J308" s="70" t="s">
        <v>7406</v>
      </c>
      <c r="K308" s="70" t="s">
        <v>439</v>
      </c>
      <c r="L308" s="70" t="s">
        <v>7404</v>
      </c>
      <c r="M308" s="70" t="s">
        <v>11949</v>
      </c>
      <c r="N308" s="73" t="s">
        <v>10799</v>
      </c>
      <c r="O308" s="73">
        <v>0.1245</v>
      </c>
      <c r="P308" t="str">
        <f>VLOOKUP(K308,'Sheet1 (2)'!A:B,2,0)</f>
        <v>高分子科学与工程学系</v>
      </c>
    </row>
    <row r="309" spans="1:16">
      <c r="A309" s="70" t="s">
        <v>14</v>
      </c>
      <c r="B309" s="73" t="s">
        <v>10787</v>
      </c>
      <c r="C309" s="70" t="s">
        <v>21</v>
      </c>
      <c r="D309" s="70" t="s">
        <v>7378</v>
      </c>
      <c r="E309" s="70" t="s">
        <v>7377</v>
      </c>
      <c r="F309" s="70" t="s">
        <v>1298</v>
      </c>
      <c r="G309" s="70" t="s">
        <v>401</v>
      </c>
      <c r="H309" s="70" t="s">
        <v>7379</v>
      </c>
      <c r="I309" s="70" t="s">
        <v>7381</v>
      </c>
      <c r="J309" s="70" t="s">
        <v>7382</v>
      </c>
      <c r="K309" s="70" t="s">
        <v>439</v>
      </c>
      <c r="L309" s="70" t="s">
        <v>7380</v>
      </c>
      <c r="M309" s="70" t="s">
        <v>11949</v>
      </c>
      <c r="N309" s="73" t="s">
        <v>10799</v>
      </c>
      <c r="O309" s="73">
        <v>0.1245</v>
      </c>
      <c r="P309" t="str">
        <f>VLOOKUP(K309,'Sheet1 (2)'!A:B,2,0)</f>
        <v>高分子科学与工程学系</v>
      </c>
    </row>
    <row r="310" spans="1:16">
      <c r="A310" s="70" t="s">
        <v>14</v>
      </c>
      <c r="B310" s="73" t="s">
        <v>10787</v>
      </c>
      <c r="C310" s="70" t="s">
        <v>21</v>
      </c>
      <c r="D310" s="70" t="s">
        <v>7519</v>
      </c>
      <c r="E310" s="70" t="s">
        <v>7518</v>
      </c>
      <c r="F310" s="70" t="s">
        <v>6631</v>
      </c>
      <c r="G310" s="70" t="s">
        <v>78</v>
      </c>
      <c r="H310" s="70" t="s">
        <v>7520</v>
      </c>
      <c r="I310" s="70" t="s">
        <v>438</v>
      </c>
      <c r="J310" s="70" t="s">
        <v>7522</v>
      </c>
      <c r="K310" s="70" t="s">
        <v>439</v>
      </c>
      <c r="L310" s="70" t="s">
        <v>7521</v>
      </c>
      <c r="M310" s="70" t="s">
        <v>11949</v>
      </c>
      <c r="N310" s="73" t="s">
        <v>10799</v>
      </c>
      <c r="O310" s="73">
        <v>0.1245</v>
      </c>
      <c r="P310" t="str">
        <f>VLOOKUP(K310,'Sheet1 (2)'!A:B,2,0)</f>
        <v>高分子科学与工程学系</v>
      </c>
    </row>
    <row r="311" spans="1:16">
      <c r="A311" s="70" t="s">
        <v>14</v>
      </c>
      <c r="B311" s="73" t="s">
        <v>10787</v>
      </c>
      <c r="C311" s="70" t="s">
        <v>21</v>
      </c>
      <c r="D311" s="70" t="s">
        <v>434</v>
      </c>
      <c r="E311" s="70" t="s">
        <v>433</v>
      </c>
      <c r="F311" s="70" t="s">
        <v>435</v>
      </c>
      <c r="G311" s="70" t="s">
        <v>78</v>
      </c>
      <c r="H311" s="70" t="s">
        <v>436</v>
      </c>
      <c r="I311" s="70" t="s">
        <v>438</v>
      </c>
      <c r="J311" s="70" t="s">
        <v>440</v>
      </c>
      <c r="K311" s="70" t="s">
        <v>439</v>
      </c>
      <c r="L311" s="70" t="s">
        <v>437</v>
      </c>
      <c r="M311" s="70" t="s">
        <v>11949</v>
      </c>
      <c r="N311" s="73" t="s">
        <v>10799</v>
      </c>
      <c r="O311" s="73">
        <v>0.1245</v>
      </c>
      <c r="P311" t="str">
        <f>VLOOKUP(K311,'Sheet1 (2)'!A:B,2,0)</f>
        <v>高分子科学与工程学系</v>
      </c>
    </row>
    <row r="312" spans="1:16">
      <c r="A312" s="70" t="s">
        <v>14</v>
      </c>
      <c r="B312" s="73" t="s">
        <v>10787</v>
      </c>
      <c r="C312" s="70" t="s">
        <v>21</v>
      </c>
      <c r="D312" s="70" t="s">
        <v>7505</v>
      </c>
      <c r="E312" s="70" t="s">
        <v>7504</v>
      </c>
      <c r="F312" s="70" t="s">
        <v>1691</v>
      </c>
      <c r="G312" s="70" t="s">
        <v>206</v>
      </c>
      <c r="H312" s="70" t="s">
        <v>7506</v>
      </c>
      <c r="I312" s="70" t="s">
        <v>7472</v>
      </c>
      <c r="J312" s="70" t="s">
        <v>7508</v>
      </c>
      <c r="K312" s="70" t="s">
        <v>439</v>
      </c>
      <c r="L312" s="70" t="s">
        <v>7507</v>
      </c>
      <c r="M312" s="70" t="s">
        <v>11949</v>
      </c>
      <c r="N312" s="73" t="s">
        <v>10799</v>
      </c>
      <c r="O312" s="73">
        <v>0.1245</v>
      </c>
      <c r="P312" t="str">
        <f>VLOOKUP(K312,'Sheet1 (2)'!A:B,2,0)</f>
        <v>高分子科学与工程学系</v>
      </c>
    </row>
    <row r="313" spans="1:16">
      <c r="A313" s="70" t="s">
        <v>14</v>
      </c>
      <c r="B313" s="73" t="s">
        <v>10787</v>
      </c>
      <c r="C313" s="70" t="s">
        <v>21</v>
      </c>
      <c r="D313" s="70" t="s">
        <v>7597</v>
      </c>
      <c r="E313" s="70" t="s">
        <v>7596</v>
      </c>
      <c r="F313" s="70" t="s">
        <v>6631</v>
      </c>
      <c r="G313" s="70" t="s">
        <v>206</v>
      </c>
      <c r="H313" s="70" t="s">
        <v>7598</v>
      </c>
      <c r="I313" s="70" t="s">
        <v>438</v>
      </c>
      <c r="J313" s="70" t="s">
        <v>7600</v>
      </c>
      <c r="K313" s="70" t="s">
        <v>439</v>
      </c>
      <c r="L313" s="70" t="s">
        <v>7599</v>
      </c>
      <c r="M313" s="70" t="s">
        <v>11949</v>
      </c>
      <c r="N313" s="73" t="s">
        <v>10799</v>
      </c>
      <c r="O313" s="73">
        <v>0.1245</v>
      </c>
      <c r="P313" t="str">
        <f>VLOOKUP(K313,'Sheet1 (2)'!A:B,2,0)</f>
        <v>高分子科学与工程学系</v>
      </c>
    </row>
    <row r="314" spans="1:16">
      <c r="A314" s="70" t="s">
        <v>14</v>
      </c>
      <c r="B314" s="73" t="s">
        <v>10787</v>
      </c>
      <c r="C314" s="70" t="s">
        <v>21</v>
      </c>
      <c r="D314" s="70" t="s">
        <v>7524</v>
      </c>
      <c r="E314" s="70" t="s">
        <v>7523</v>
      </c>
      <c r="F314" s="70" t="s">
        <v>6631</v>
      </c>
      <c r="G314" s="70" t="s">
        <v>545</v>
      </c>
      <c r="H314" s="70" t="s">
        <v>7525</v>
      </c>
      <c r="I314" s="70" t="s">
        <v>438</v>
      </c>
      <c r="J314" s="70" t="s">
        <v>7527</v>
      </c>
      <c r="K314" s="70" t="s">
        <v>439</v>
      </c>
      <c r="L314" s="70" t="s">
        <v>7526</v>
      </c>
      <c r="M314" s="70" t="s">
        <v>11949</v>
      </c>
      <c r="N314" s="73" t="s">
        <v>10799</v>
      </c>
      <c r="O314" s="73">
        <v>0.1245</v>
      </c>
      <c r="P314" t="str">
        <f>VLOOKUP(K314,'Sheet1 (2)'!A:B,2,0)</f>
        <v>高分子科学与工程学系</v>
      </c>
    </row>
    <row r="315" spans="1:16">
      <c r="A315" s="70" t="s">
        <v>14</v>
      </c>
      <c r="B315" s="73" t="s">
        <v>10787</v>
      </c>
      <c r="C315" s="70" t="s">
        <v>21</v>
      </c>
      <c r="D315" s="70" t="s">
        <v>7426</v>
      </c>
      <c r="E315" s="70" t="s">
        <v>7425</v>
      </c>
      <c r="F315" s="70" t="s">
        <v>3584</v>
      </c>
      <c r="G315" s="70" t="s">
        <v>302</v>
      </c>
      <c r="H315" s="70" t="s">
        <v>15</v>
      </c>
      <c r="I315" s="70" t="s">
        <v>438</v>
      </c>
      <c r="J315" s="70" t="s">
        <v>7428</v>
      </c>
      <c r="K315" s="70" t="s">
        <v>439</v>
      </c>
      <c r="L315" s="70" t="s">
        <v>7427</v>
      </c>
      <c r="M315" s="70" t="s">
        <v>11949</v>
      </c>
      <c r="N315" s="73" t="s">
        <v>10799</v>
      </c>
      <c r="O315" s="73">
        <v>0.1245</v>
      </c>
      <c r="P315" t="str">
        <f>VLOOKUP(K315,'Sheet1 (2)'!A:B,2,0)</f>
        <v>高分子科学与工程学系</v>
      </c>
    </row>
    <row r="316" spans="1:16">
      <c r="A316" s="70" t="s">
        <v>14</v>
      </c>
      <c r="B316" s="73" t="s">
        <v>10787</v>
      </c>
      <c r="C316" s="70" t="s">
        <v>21</v>
      </c>
      <c r="D316" s="70" t="s">
        <v>7602</v>
      </c>
      <c r="E316" s="70" t="s">
        <v>7601</v>
      </c>
      <c r="F316" s="70" t="s">
        <v>6631</v>
      </c>
      <c r="G316" s="70" t="s">
        <v>302</v>
      </c>
      <c r="H316" s="70" t="s">
        <v>7603</v>
      </c>
      <c r="I316" s="70" t="s">
        <v>438</v>
      </c>
      <c r="J316" s="70" t="s">
        <v>7605</v>
      </c>
      <c r="K316" s="70" t="s">
        <v>439</v>
      </c>
      <c r="L316" s="70" t="s">
        <v>7604</v>
      </c>
      <c r="M316" s="70" t="s">
        <v>11949</v>
      </c>
      <c r="N316" s="73" t="s">
        <v>10799</v>
      </c>
      <c r="O316" s="73">
        <v>0.1245</v>
      </c>
      <c r="P316" t="str">
        <f>VLOOKUP(K316,'Sheet1 (2)'!A:B,2,0)</f>
        <v>高分子科学与工程学系</v>
      </c>
    </row>
    <row r="317" spans="1:16">
      <c r="A317" s="70" t="s">
        <v>14</v>
      </c>
      <c r="B317" s="73" t="s">
        <v>10787</v>
      </c>
      <c r="C317" s="70" t="s">
        <v>21</v>
      </c>
      <c r="D317" s="70" t="s">
        <v>7514</v>
      </c>
      <c r="E317" s="70" t="s">
        <v>7513</v>
      </c>
      <c r="F317" s="70" t="s">
        <v>1691</v>
      </c>
      <c r="G317" s="70" t="s">
        <v>634</v>
      </c>
      <c r="H317" s="70" t="s">
        <v>7515</v>
      </c>
      <c r="I317" s="70" t="s">
        <v>7472</v>
      </c>
      <c r="J317" s="70" t="s">
        <v>7517</v>
      </c>
      <c r="K317" s="70" t="s">
        <v>439</v>
      </c>
      <c r="L317" s="70" t="s">
        <v>7516</v>
      </c>
      <c r="M317" s="70" t="s">
        <v>11949</v>
      </c>
      <c r="N317" s="73" t="s">
        <v>10799</v>
      </c>
      <c r="O317" s="73">
        <v>0.1245</v>
      </c>
      <c r="P317" t="str">
        <f>VLOOKUP(K317,'Sheet1 (2)'!A:B,2,0)</f>
        <v>高分子科学与工程学系</v>
      </c>
    </row>
    <row r="318" spans="1:16">
      <c r="A318" s="70" t="s">
        <v>14</v>
      </c>
      <c r="B318" s="73" t="s">
        <v>10787</v>
      </c>
      <c r="C318" s="70" t="s">
        <v>21</v>
      </c>
      <c r="D318" s="70" t="s">
        <v>7510</v>
      </c>
      <c r="E318" s="70" t="s">
        <v>7509</v>
      </c>
      <c r="F318" s="70" t="s">
        <v>1691</v>
      </c>
      <c r="G318" s="70" t="s">
        <v>634</v>
      </c>
      <c r="H318" s="70" t="s">
        <v>7511</v>
      </c>
      <c r="I318" s="70" t="s">
        <v>7472</v>
      </c>
      <c r="J318" s="70" t="s">
        <v>7508</v>
      </c>
      <c r="K318" s="70" t="s">
        <v>439</v>
      </c>
      <c r="L318" s="70" t="s">
        <v>7512</v>
      </c>
      <c r="M318" s="70" t="s">
        <v>11949</v>
      </c>
      <c r="N318" s="73" t="s">
        <v>10799</v>
      </c>
      <c r="O318" s="73">
        <v>0.1245</v>
      </c>
      <c r="P318" t="str">
        <f>VLOOKUP(K318,'Sheet1 (2)'!A:B,2,0)</f>
        <v>高分子科学与工程学系</v>
      </c>
    </row>
    <row r="319" spans="1:16">
      <c r="A319" s="70" t="s">
        <v>14</v>
      </c>
      <c r="B319" s="73" t="s">
        <v>10787</v>
      </c>
      <c r="C319" s="70" t="s">
        <v>21</v>
      </c>
      <c r="D319" s="70" t="s">
        <v>7540</v>
      </c>
      <c r="E319" s="70" t="s">
        <v>7539</v>
      </c>
      <c r="F319" s="70" t="s">
        <v>5046</v>
      </c>
      <c r="G319" s="70" t="s">
        <v>235</v>
      </c>
      <c r="H319" s="70" t="s">
        <v>7541</v>
      </c>
      <c r="I319" s="70" t="s">
        <v>438</v>
      </c>
      <c r="J319" s="70" t="s">
        <v>7543</v>
      </c>
      <c r="K319" s="70" t="s">
        <v>439</v>
      </c>
      <c r="L319" s="70" t="s">
        <v>7542</v>
      </c>
      <c r="M319" s="70" t="s">
        <v>11949</v>
      </c>
      <c r="N319" s="73" t="s">
        <v>10799</v>
      </c>
      <c r="O319" s="73">
        <v>0.1245</v>
      </c>
      <c r="P319" t="str">
        <f>VLOOKUP(K319,'Sheet1 (2)'!A:B,2,0)</f>
        <v>高分子科学与工程学系</v>
      </c>
    </row>
    <row r="320" spans="1:16">
      <c r="A320" s="70" t="s">
        <v>14</v>
      </c>
      <c r="B320" s="73" t="s">
        <v>10787</v>
      </c>
      <c r="C320" s="70" t="s">
        <v>21</v>
      </c>
      <c r="D320" s="70" t="s">
        <v>7495</v>
      </c>
      <c r="E320" s="70" t="s">
        <v>7494</v>
      </c>
      <c r="F320" s="70" t="s">
        <v>2606</v>
      </c>
      <c r="G320" s="70" t="s">
        <v>51</v>
      </c>
      <c r="H320" s="70" t="s">
        <v>7496</v>
      </c>
      <c r="I320" s="70" t="s">
        <v>7438</v>
      </c>
      <c r="J320" s="70" t="s">
        <v>7498</v>
      </c>
      <c r="K320" s="70" t="s">
        <v>439</v>
      </c>
      <c r="L320" s="70" t="s">
        <v>7497</v>
      </c>
      <c r="M320" s="70" t="s">
        <v>11949</v>
      </c>
      <c r="N320" s="73" t="s">
        <v>10799</v>
      </c>
      <c r="O320" s="73">
        <v>0.1245</v>
      </c>
      <c r="P320" t="str">
        <f>VLOOKUP(K320,'Sheet1 (2)'!A:B,2,0)</f>
        <v>高分子科学与工程学系</v>
      </c>
    </row>
    <row r="321" spans="1:16">
      <c r="A321" s="70" t="s">
        <v>14</v>
      </c>
      <c r="B321" s="73" t="s">
        <v>10787</v>
      </c>
      <c r="C321" s="70" t="s">
        <v>21</v>
      </c>
      <c r="D321" s="70" t="s">
        <v>7463</v>
      </c>
      <c r="E321" s="70" t="s">
        <v>7462</v>
      </c>
      <c r="F321" s="70" t="s">
        <v>7464</v>
      </c>
      <c r="G321" s="70" t="s">
        <v>467</v>
      </c>
      <c r="H321" s="70" t="s">
        <v>7465</v>
      </c>
      <c r="I321" s="70" t="s">
        <v>438</v>
      </c>
      <c r="J321" s="70" t="s">
        <v>7467</v>
      </c>
      <c r="K321" s="70" t="s">
        <v>439</v>
      </c>
      <c r="L321" s="70" t="s">
        <v>7466</v>
      </c>
      <c r="M321" s="70" t="s">
        <v>11949</v>
      </c>
      <c r="N321" s="73" t="s">
        <v>10799</v>
      </c>
      <c r="O321" s="73">
        <v>0.1245</v>
      </c>
      <c r="P321" t="str">
        <f>VLOOKUP(K321,'Sheet1 (2)'!A:B,2,0)</f>
        <v>高分子科学与工程学系</v>
      </c>
    </row>
    <row r="322" spans="1:16">
      <c r="A322" s="70" t="s">
        <v>14</v>
      </c>
      <c r="B322" s="73" t="s">
        <v>10787</v>
      </c>
      <c r="C322" s="70" t="s">
        <v>21</v>
      </c>
      <c r="D322" s="70" t="s">
        <v>7452</v>
      </c>
      <c r="E322" s="70" t="s">
        <v>7451</v>
      </c>
      <c r="F322" s="70" t="s">
        <v>7453</v>
      </c>
      <c r="G322" s="70" t="s">
        <v>467</v>
      </c>
      <c r="H322" s="70" t="s">
        <v>7454</v>
      </c>
      <c r="I322" s="70" t="s">
        <v>7438</v>
      </c>
      <c r="J322" s="70" t="s">
        <v>7456</v>
      </c>
      <c r="K322" s="70" t="s">
        <v>439</v>
      </c>
      <c r="L322" s="70" t="s">
        <v>7455</v>
      </c>
      <c r="M322" s="70" t="s">
        <v>11949</v>
      </c>
      <c r="N322" s="73" t="s">
        <v>10799</v>
      </c>
      <c r="O322" s="73">
        <v>0.1245</v>
      </c>
      <c r="P322" t="str">
        <f>VLOOKUP(K322,'Sheet1 (2)'!A:B,2,0)</f>
        <v>高分子科学与工程学系</v>
      </c>
    </row>
    <row r="323" spans="1:16">
      <c r="A323" s="70" t="s">
        <v>14</v>
      </c>
      <c r="B323" s="73" t="s">
        <v>10787</v>
      </c>
      <c r="C323" s="70" t="s">
        <v>21</v>
      </c>
      <c r="D323" s="70" t="s">
        <v>7500</v>
      </c>
      <c r="E323" s="70" t="s">
        <v>7499</v>
      </c>
      <c r="F323" s="70" t="s">
        <v>1428</v>
      </c>
      <c r="G323" s="70" t="s">
        <v>516</v>
      </c>
      <c r="H323" s="70" t="s">
        <v>7501</v>
      </c>
      <c r="I323" s="70" t="s">
        <v>7438</v>
      </c>
      <c r="J323" s="70" t="s">
        <v>7503</v>
      </c>
      <c r="K323" s="70" t="s">
        <v>439</v>
      </c>
      <c r="L323" s="70" t="s">
        <v>7502</v>
      </c>
      <c r="M323" s="70" t="s">
        <v>11949</v>
      </c>
      <c r="N323" s="73" t="s">
        <v>10799</v>
      </c>
      <c r="O323" s="73">
        <v>0.1245</v>
      </c>
      <c r="P323" t="str">
        <f>VLOOKUP(K323,'Sheet1 (2)'!A:B,2,0)</f>
        <v>高分子科学与工程学系</v>
      </c>
    </row>
    <row r="324" spans="1:16">
      <c r="A324" s="70" t="s">
        <v>14</v>
      </c>
      <c r="B324" s="73" t="s">
        <v>10787</v>
      </c>
      <c r="C324" s="70" t="s">
        <v>21</v>
      </c>
      <c r="D324" s="70" t="s">
        <v>7458</v>
      </c>
      <c r="E324" s="70" t="s">
        <v>7457</v>
      </c>
      <c r="F324" s="70" t="s">
        <v>2354</v>
      </c>
      <c r="G324" s="70" t="s">
        <v>142</v>
      </c>
      <c r="H324" s="70" t="s">
        <v>7459</v>
      </c>
      <c r="I324" s="70" t="s">
        <v>7438</v>
      </c>
      <c r="J324" s="70" t="s">
        <v>7461</v>
      </c>
      <c r="K324" s="70" t="s">
        <v>439</v>
      </c>
      <c r="L324" s="70" t="s">
        <v>7460</v>
      </c>
      <c r="M324" s="70" t="s">
        <v>11949</v>
      </c>
      <c r="N324" s="73" t="s">
        <v>10799</v>
      </c>
      <c r="O324" s="73">
        <v>0.1245</v>
      </c>
      <c r="P324" t="str">
        <f>VLOOKUP(K324,'Sheet1 (2)'!A:B,2,0)</f>
        <v>高分子科学与工程学系</v>
      </c>
    </row>
    <row r="325" spans="1:16">
      <c r="A325" s="70" t="s">
        <v>14</v>
      </c>
      <c r="B325" s="73" t="s">
        <v>10787</v>
      </c>
      <c r="C325" s="70" t="s">
        <v>21</v>
      </c>
      <c r="D325" s="70" t="s">
        <v>7469</v>
      </c>
      <c r="E325" s="70" t="s">
        <v>7468</v>
      </c>
      <c r="F325" s="70" t="s">
        <v>2517</v>
      </c>
      <c r="G325" s="70" t="s">
        <v>1208</v>
      </c>
      <c r="H325" s="70" t="s">
        <v>7470</v>
      </c>
      <c r="I325" s="70" t="s">
        <v>7472</v>
      </c>
      <c r="J325" s="70" t="s">
        <v>7473</v>
      </c>
      <c r="K325" s="70" t="s">
        <v>439</v>
      </c>
      <c r="L325" s="70" t="s">
        <v>7471</v>
      </c>
      <c r="M325" s="70" t="s">
        <v>11949</v>
      </c>
      <c r="N325" s="73" t="s">
        <v>10799</v>
      </c>
      <c r="O325" s="73">
        <v>0.1245</v>
      </c>
      <c r="P325" t="str">
        <f>VLOOKUP(K325,'Sheet1 (2)'!A:B,2,0)</f>
        <v>高分子科学与工程学系</v>
      </c>
    </row>
    <row r="326" spans="1:16">
      <c r="A326" s="70" t="s">
        <v>14</v>
      </c>
      <c r="B326" s="73" t="s">
        <v>10787</v>
      </c>
      <c r="C326" s="70" t="s">
        <v>21</v>
      </c>
      <c r="D326" s="70" t="s">
        <v>7430</v>
      </c>
      <c r="E326" s="70" t="s">
        <v>7429</v>
      </c>
      <c r="F326" s="70" t="s">
        <v>3458</v>
      </c>
      <c r="G326" s="70" t="s">
        <v>213</v>
      </c>
      <c r="H326" s="70" t="s">
        <v>7431</v>
      </c>
      <c r="I326" s="70" t="s">
        <v>438</v>
      </c>
      <c r="J326" s="70" t="s">
        <v>7433</v>
      </c>
      <c r="K326" s="70" t="s">
        <v>439</v>
      </c>
      <c r="L326" s="70" t="s">
        <v>7432</v>
      </c>
      <c r="M326" s="70" t="s">
        <v>11949</v>
      </c>
      <c r="N326" s="73" t="s">
        <v>10799</v>
      </c>
      <c r="O326" s="73">
        <v>0.1245</v>
      </c>
      <c r="P326" t="str">
        <f>VLOOKUP(K326,'Sheet1 (2)'!A:B,2,0)</f>
        <v>高分子科学与工程学系</v>
      </c>
    </row>
    <row r="327" spans="1:16">
      <c r="A327" s="140" t="s">
        <v>14</v>
      </c>
      <c r="B327" s="140" t="s">
        <v>10787</v>
      </c>
      <c r="C327" s="140" t="s">
        <v>21</v>
      </c>
      <c r="D327" s="141">
        <v>201610150361.29999</v>
      </c>
      <c r="E327" s="140" t="s">
        <v>12032</v>
      </c>
      <c r="F327" s="140" t="s">
        <v>12033</v>
      </c>
      <c r="G327" s="140" t="s">
        <v>78</v>
      </c>
      <c r="H327" s="140"/>
      <c r="I327" s="140" t="s">
        <v>438</v>
      </c>
      <c r="J327" s="140" t="s">
        <v>12034</v>
      </c>
      <c r="K327" s="140" t="s">
        <v>12035</v>
      </c>
      <c r="L327" s="140" t="s">
        <v>12036</v>
      </c>
      <c r="M327" s="140" t="s">
        <v>11949</v>
      </c>
      <c r="N327" s="140" t="s">
        <v>10799</v>
      </c>
      <c r="O327" s="140">
        <v>0.1245</v>
      </c>
      <c r="P327" t="str">
        <f>VLOOKUP(K327,'Sheet1 (2)'!A:B,2,0)</f>
        <v>高分子科学与工程学系</v>
      </c>
    </row>
    <row r="328" spans="1:16">
      <c r="A328" s="70" t="s">
        <v>14</v>
      </c>
      <c r="B328" s="73" t="s">
        <v>10787</v>
      </c>
      <c r="C328" s="70" t="s">
        <v>21</v>
      </c>
      <c r="D328" s="70" t="s">
        <v>1161</v>
      </c>
      <c r="E328" s="70" t="s">
        <v>1160</v>
      </c>
      <c r="F328" s="70" t="s">
        <v>1162</v>
      </c>
      <c r="G328" s="70" t="s">
        <v>253</v>
      </c>
      <c r="H328" s="70" t="s">
        <v>1163</v>
      </c>
      <c r="I328" s="70" t="s">
        <v>1165</v>
      </c>
      <c r="J328" s="70" t="s">
        <v>1166</v>
      </c>
      <c r="K328" s="70" t="s">
        <v>1151</v>
      </c>
      <c r="L328" s="70" t="s">
        <v>1164</v>
      </c>
      <c r="M328" s="70" t="s">
        <v>11949</v>
      </c>
      <c r="N328" s="73" t="s">
        <v>10799</v>
      </c>
      <c r="O328" s="73">
        <v>0.1245</v>
      </c>
      <c r="P328" t="str">
        <f>VLOOKUP(K328,'Sheet1 (2)'!A:B,2,0)</f>
        <v>高分子科学与工程学系</v>
      </c>
    </row>
    <row r="329" spans="1:16">
      <c r="A329" s="70" t="s">
        <v>14</v>
      </c>
      <c r="B329" s="73" t="s">
        <v>10787</v>
      </c>
      <c r="C329" s="70" t="s">
        <v>21</v>
      </c>
      <c r="D329" s="70" t="s">
        <v>1201</v>
      </c>
      <c r="E329" s="70" t="s">
        <v>1200</v>
      </c>
      <c r="F329" s="70" t="s">
        <v>1202</v>
      </c>
      <c r="G329" s="70" t="s">
        <v>91</v>
      </c>
      <c r="H329" s="70" t="s">
        <v>1203</v>
      </c>
      <c r="I329" s="70" t="s">
        <v>1165</v>
      </c>
      <c r="J329" s="70" t="s">
        <v>1166</v>
      </c>
      <c r="K329" s="70" t="s">
        <v>1151</v>
      </c>
      <c r="L329" s="70" t="s">
        <v>1204</v>
      </c>
      <c r="M329" s="70" t="s">
        <v>11949</v>
      </c>
      <c r="N329" s="73" t="s">
        <v>10799</v>
      </c>
      <c r="O329" s="73">
        <v>0.1245</v>
      </c>
      <c r="P329" t="str">
        <f>VLOOKUP(K329,'Sheet1 (2)'!A:B,2,0)</f>
        <v>高分子科学与工程学系</v>
      </c>
    </row>
    <row r="330" spans="1:16">
      <c r="A330" s="70" t="s">
        <v>14</v>
      </c>
      <c r="B330" s="73" t="s">
        <v>10787</v>
      </c>
      <c r="C330" s="70" t="s">
        <v>21</v>
      </c>
      <c r="D330" s="70" t="s">
        <v>1187</v>
      </c>
      <c r="E330" s="70" t="s">
        <v>1186</v>
      </c>
      <c r="F330" s="70" t="s">
        <v>1188</v>
      </c>
      <c r="G330" s="70" t="s">
        <v>1189</v>
      </c>
      <c r="H330" s="70" t="s">
        <v>1190</v>
      </c>
      <c r="I330" s="70" t="s">
        <v>1150</v>
      </c>
      <c r="J330" s="70" t="s">
        <v>1192</v>
      </c>
      <c r="K330" s="70" t="s">
        <v>1151</v>
      </c>
      <c r="L330" s="70" t="s">
        <v>1191</v>
      </c>
      <c r="M330" s="70" t="s">
        <v>11949</v>
      </c>
      <c r="N330" s="73" t="s">
        <v>10799</v>
      </c>
      <c r="O330" s="73">
        <v>0.1245</v>
      </c>
      <c r="P330" t="str">
        <f>VLOOKUP(K330,'Sheet1 (2)'!A:B,2,0)</f>
        <v>高分子科学与工程学系</v>
      </c>
    </row>
    <row r="331" spans="1:16">
      <c r="A331" s="70" t="s">
        <v>14</v>
      </c>
      <c r="B331" s="73" t="s">
        <v>10787</v>
      </c>
      <c r="C331" s="70" t="s">
        <v>21</v>
      </c>
      <c r="D331" s="70" t="s">
        <v>1154</v>
      </c>
      <c r="E331" s="70" t="s">
        <v>1153</v>
      </c>
      <c r="F331" s="70" t="s">
        <v>1155</v>
      </c>
      <c r="G331" s="70" t="s">
        <v>907</v>
      </c>
      <c r="H331" s="70" t="s">
        <v>1156</v>
      </c>
      <c r="I331" s="70" t="s">
        <v>1158</v>
      </c>
      <c r="J331" s="70" t="s">
        <v>1159</v>
      </c>
      <c r="K331" s="70" t="s">
        <v>1151</v>
      </c>
      <c r="L331" s="70" t="s">
        <v>1157</v>
      </c>
      <c r="M331" s="70" t="s">
        <v>11949</v>
      </c>
      <c r="N331" s="73" t="s">
        <v>10799</v>
      </c>
      <c r="O331" s="73">
        <v>0.1245</v>
      </c>
      <c r="P331" t="str">
        <f>VLOOKUP(K331,'Sheet1 (2)'!A:B,2,0)</f>
        <v>高分子科学与工程学系</v>
      </c>
    </row>
    <row r="332" spans="1:16">
      <c r="A332" s="70" t="s">
        <v>14</v>
      </c>
      <c r="B332" s="73" t="s">
        <v>10787</v>
      </c>
      <c r="C332" s="70" t="s">
        <v>21</v>
      </c>
      <c r="D332" s="70" t="s">
        <v>1168</v>
      </c>
      <c r="E332" s="70" t="s">
        <v>1167</v>
      </c>
      <c r="F332" s="70" t="s">
        <v>1169</v>
      </c>
      <c r="G332" s="70" t="s">
        <v>148</v>
      </c>
      <c r="H332" s="70" t="s">
        <v>1170</v>
      </c>
      <c r="I332" s="70" t="s">
        <v>1172</v>
      </c>
      <c r="J332" s="70" t="s">
        <v>1173</v>
      </c>
      <c r="K332" s="70" t="s">
        <v>1151</v>
      </c>
      <c r="L332" s="70" t="s">
        <v>1171</v>
      </c>
      <c r="M332" s="70" t="s">
        <v>11949</v>
      </c>
      <c r="N332" s="73" t="s">
        <v>10799</v>
      </c>
      <c r="O332" s="73">
        <v>0.1245</v>
      </c>
      <c r="P332" t="str">
        <f>VLOOKUP(K332,'Sheet1 (2)'!A:B,2,0)</f>
        <v>高分子科学与工程学系</v>
      </c>
    </row>
    <row r="333" spans="1:16">
      <c r="A333" s="70" t="s">
        <v>14</v>
      </c>
      <c r="B333" s="73" t="s">
        <v>10787</v>
      </c>
      <c r="C333" s="70" t="s">
        <v>21</v>
      </c>
      <c r="D333" s="70" t="s">
        <v>1175</v>
      </c>
      <c r="E333" s="70" t="s">
        <v>1174</v>
      </c>
      <c r="F333" s="70" t="s">
        <v>1176</v>
      </c>
      <c r="G333" s="70" t="s">
        <v>59</v>
      </c>
      <c r="H333" s="70" t="s">
        <v>1177</v>
      </c>
      <c r="I333" s="70" t="s">
        <v>1158</v>
      </c>
      <c r="J333" s="70" t="s">
        <v>1179</v>
      </c>
      <c r="K333" s="70" t="s">
        <v>1151</v>
      </c>
      <c r="L333" s="70" t="s">
        <v>1178</v>
      </c>
      <c r="M333" s="70" t="s">
        <v>11949</v>
      </c>
      <c r="N333" s="73" t="s">
        <v>10799</v>
      </c>
      <c r="O333" s="73">
        <v>0.1245</v>
      </c>
      <c r="P333" t="str">
        <f>VLOOKUP(K333,'Sheet1 (2)'!A:B,2,0)</f>
        <v>高分子科学与工程学系</v>
      </c>
    </row>
    <row r="334" spans="1:16">
      <c r="A334" s="70" t="s">
        <v>14</v>
      </c>
      <c r="B334" s="73" t="s">
        <v>10787</v>
      </c>
      <c r="C334" s="70" t="s">
        <v>21</v>
      </c>
      <c r="D334" s="70" t="s">
        <v>1194</v>
      </c>
      <c r="E334" s="70" t="s">
        <v>1193</v>
      </c>
      <c r="F334" s="70" t="s">
        <v>1195</v>
      </c>
      <c r="G334" s="70" t="s">
        <v>302</v>
      </c>
      <c r="H334" s="70" t="s">
        <v>1196</v>
      </c>
      <c r="I334" s="70" t="s">
        <v>1198</v>
      </c>
      <c r="J334" s="70" t="s">
        <v>1199</v>
      </c>
      <c r="K334" s="70" t="s">
        <v>1151</v>
      </c>
      <c r="L334" s="70" t="s">
        <v>1197</v>
      </c>
      <c r="M334" s="70" t="s">
        <v>11949</v>
      </c>
      <c r="N334" s="73" t="s">
        <v>10799</v>
      </c>
      <c r="O334" s="73">
        <v>0.1245</v>
      </c>
      <c r="P334" t="str">
        <f>VLOOKUP(K334,'Sheet1 (2)'!A:B,2,0)</f>
        <v>高分子科学与工程学系</v>
      </c>
    </row>
    <row r="335" spans="1:16">
      <c r="A335" s="70" t="s">
        <v>14</v>
      </c>
      <c r="B335" s="73" t="s">
        <v>10787</v>
      </c>
      <c r="C335" s="70" t="s">
        <v>21</v>
      </c>
      <c r="D335" s="70" t="s">
        <v>1181</v>
      </c>
      <c r="E335" s="70" t="s">
        <v>1180</v>
      </c>
      <c r="F335" s="70" t="s">
        <v>748</v>
      </c>
      <c r="G335" s="70" t="s">
        <v>1182</v>
      </c>
      <c r="H335" s="70" t="s">
        <v>1183</v>
      </c>
      <c r="I335" s="70" t="s">
        <v>1165</v>
      </c>
      <c r="J335" s="70" t="s">
        <v>1185</v>
      </c>
      <c r="K335" s="70" t="s">
        <v>1151</v>
      </c>
      <c r="L335" s="70" t="s">
        <v>1184</v>
      </c>
      <c r="M335" s="70" t="s">
        <v>11949</v>
      </c>
      <c r="N335" s="73" t="s">
        <v>10799</v>
      </c>
      <c r="O335" s="73">
        <v>0.1245</v>
      </c>
      <c r="P335" t="str">
        <f>VLOOKUP(K335,'Sheet1 (2)'!A:B,2,0)</f>
        <v>高分子科学与工程学系</v>
      </c>
    </row>
    <row r="336" spans="1:16">
      <c r="A336" s="70" t="s">
        <v>14</v>
      </c>
      <c r="B336" s="73" t="s">
        <v>10787</v>
      </c>
      <c r="C336" s="70" t="s">
        <v>21</v>
      </c>
      <c r="D336" s="70" t="s">
        <v>1146</v>
      </c>
      <c r="E336" s="70" t="s">
        <v>1145</v>
      </c>
      <c r="F336" s="70" t="s">
        <v>1147</v>
      </c>
      <c r="G336" s="70" t="s">
        <v>516</v>
      </c>
      <c r="H336" s="70" t="s">
        <v>1148</v>
      </c>
      <c r="I336" s="70" t="s">
        <v>1150</v>
      </c>
      <c r="J336" s="70" t="s">
        <v>1152</v>
      </c>
      <c r="K336" s="70" t="s">
        <v>1151</v>
      </c>
      <c r="L336" s="70" t="s">
        <v>1149</v>
      </c>
      <c r="M336" s="70" t="s">
        <v>11949</v>
      </c>
      <c r="N336" s="73" t="s">
        <v>10799</v>
      </c>
      <c r="O336" s="73">
        <v>0.1245</v>
      </c>
      <c r="P336" t="str">
        <f>VLOOKUP(K336,'Sheet1 (2)'!A:B,2,0)</f>
        <v>高分子科学与工程学系</v>
      </c>
    </row>
    <row r="337" spans="1:16">
      <c r="A337" s="70" t="s">
        <v>14</v>
      </c>
      <c r="B337" s="73" t="s">
        <v>10787</v>
      </c>
      <c r="C337" s="70" t="s">
        <v>21</v>
      </c>
      <c r="D337" s="70" t="s">
        <v>5264</v>
      </c>
      <c r="E337" s="70" t="s">
        <v>5263</v>
      </c>
      <c r="F337" s="70" t="s">
        <v>2601</v>
      </c>
      <c r="G337" s="70" t="s">
        <v>351</v>
      </c>
      <c r="H337" s="70" t="s">
        <v>5265</v>
      </c>
      <c r="I337" s="70" t="s">
        <v>5244</v>
      </c>
      <c r="J337" s="70" t="s">
        <v>5267</v>
      </c>
      <c r="K337" s="70" t="s">
        <v>5225</v>
      </c>
      <c r="L337" s="70" t="s">
        <v>5266</v>
      </c>
      <c r="M337" s="70" t="s">
        <v>11949</v>
      </c>
      <c r="N337" s="73" t="s">
        <v>10799</v>
      </c>
      <c r="O337" s="73">
        <v>0.1245</v>
      </c>
      <c r="P337" t="str">
        <f>VLOOKUP(K337,'Sheet1 (2)'!A:B,2,0)</f>
        <v>光电科学与工程学院</v>
      </c>
    </row>
    <row r="338" spans="1:16">
      <c r="A338" s="70" t="s">
        <v>14</v>
      </c>
      <c r="B338" s="73" t="s">
        <v>10787</v>
      </c>
      <c r="C338" s="70" t="s">
        <v>21</v>
      </c>
      <c r="D338" s="70" t="s">
        <v>5297</v>
      </c>
      <c r="E338" s="70" t="s">
        <v>5296</v>
      </c>
      <c r="F338" s="70" t="s">
        <v>5298</v>
      </c>
      <c r="G338" s="70" t="s">
        <v>351</v>
      </c>
      <c r="H338" s="70" t="s">
        <v>5299</v>
      </c>
      <c r="I338" s="70" t="s">
        <v>5287</v>
      </c>
      <c r="J338" s="70" t="s">
        <v>5301</v>
      </c>
      <c r="K338" s="70" t="s">
        <v>5225</v>
      </c>
      <c r="L338" s="70" t="s">
        <v>5300</v>
      </c>
      <c r="M338" s="70" t="s">
        <v>11949</v>
      </c>
      <c r="N338" s="73" t="s">
        <v>10799</v>
      </c>
      <c r="O338" s="73">
        <v>0.1245</v>
      </c>
      <c r="P338" t="str">
        <f>VLOOKUP(K338,'Sheet1 (2)'!A:B,2,0)</f>
        <v>光电科学与工程学院</v>
      </c>
    </row>
    <row r="339" spans="1:16">
      <c r="A339" s="70" t="s">
        <v>14</v>
      </c>
      <c r="B339" s="73" t="s">
        <v>10787</v>
      </c>
      <c r="C339" s="70" t="s">
        <v>21</v>
      </c>
      <c r="D339" s="70" t="s">
        <v>5235</v>
      </c>
      <c r="E339" s="70" t="s">
        <v>5234</v>
      </c>
      <c r="F339" s="70" t="s">
        <v>3011</v>
      </c>
      <c r="G339" s="70" t="s">
        <v>105</v>
      </c>
      <c r="H339" s="70" t="s">
        <v>5236</v>
      </c>
      <c r="I339" s="70" t="s">
        <v>5238</v>
      </c>
      <c r="J339" s="70" t="s">
        <v>5239</v>
      </c>
      <c r="K339" s="70" t="s">
        <v>5225</v>
      </c>
      <c r="L339" s="70" t="s">
        <v>5237</v>
      </c>
      <c r="M339" s="70" t="s">
        <v>11949</v>
      </c>
      <c r="N339" s="73" t="s">
        <v>10799</v>
      </c>
      <c r="O339" s="73">
        <v>0.1245</v>
      </c>
      <c r="P339" t="str">
        <f>VLOOKUP(K339,'Sheet1 (2)'!A:B,2,0)</f>
        <v>光电科学与工程学院</v>
      </c>
    </row>
    <row r="340" spans="1:16">
      <c r="A340" s="70" t="s">
        <v>14</v>
      </c>
      <c r="B340" s="73" t="s">
        <v>10787</v>
      </c>
      <c r="C340" s="70" t="s">
        <v>21</v>
      </c>
      <c r="D340" s="70" t="s">
        <v>5269</v>
      </c>
      <c r="E340" s="70" t="s">
        <v>5268</v>
      </c>
      <c r="F340" s="70" t="s">
        <v>466</v>
      </c>
      <c r="G340" s="70" t="s">
        <v>492</v>
      </c>
      <c r="H340" s="70" t="s">
        <v>5270</v>
      </c>
      <c r="I340" s="70" t="s">
        <v>5224</v>
      </c>
      <c r="J340" s="70" t="s">
        <v>5272</v>
      </c>
      <c r="K340" s="70" t="s">
        <v>5225</v>
      </c>
      <c r="L340" s="70" t="s">
        <v>5271</v>
      </c>
      <c r="M340" s="70" t="s">
        <v>11949</v>
      </c>
      <c r="N340" s="73" t="s">
        <v>10799</v>
      </c>
      <c r="O340" s="73">
        <v>0.1245</v>
      </c>
      <c r="P340" t="str">
        <f>VLOOKUP(K340,'Sheet1 (2)'!A:B,2,0)</f>
        <v>光电科学与工程学院</v>
      </c>
    </row>
    <row r="341" spans="1:16">
      <c r="A341" s="70" t="s">
        <v>14</v>
      </c>
      <c r="B341" s="73" t="s">
        <v>10787</v>
      </c>
      <c r="C341" s="70" t="s">
        <v>21</v>
      </c>
      <c r="D341" s="70" t="s">
        <v>5258</v>
      </c>
      <c r="E341" s="70" t="s">
        <v>5257</v>
      </c>
      <c r="F341" s="70" t="s">
        <v>5259</v>
      </c>
      <c r="G341" s="70" t="s">
        <v>27</v>
      </c>
      <c r="H341" s="70" t="s">
        <v>5260</v>
      </c>
      <c r="I341" s="70" t="s">
        <v>5224</v>
      </c>
      <c r="J341" s="70" t="s">
        <v>5262</v>
      </c>
      <c r="K341" s="70" t="s">
        <v>5225</v>
      </c>
      <c r="L341" s="70" t="s">
        <v>5261</v>
      </c>
      <c r="M341" s="70" t="s">
        <v>11949</v>
      </c>
      <c r="N341" s="73" t="s">
        <v>10799</v>
      </c>
      <c r="O341" s="73">
        <v>0.1245</v>
      </c>
      <c r="P341" t="str">
        <f>VLOOKUP(K341,'Sheet1 (2)'!A:B,2,0)</f>
        <v>光电科学与工程学院</v>
      </c>
    </row>
    <row r="342" spans="1:16">
      <c r="A342" s="70" t="s">
        <v>14</v>
      </c>
      <c r="B342" s="73" t="s">
        <v>10787</v>
      </c>
      <c r="C342" s="70" t="s">
        <v>21</v>
      </c>
      <c r="D342" s="70" t="s">
        <v>5283</v>
      </c>
      <c r="E342" s="70" t="s">
        <v>5282</v>
      </c>
      <c r="F342" s="70" t="s">
        <v>5284</v>
      </c>
      <c r="G342" s="70" t="s">
        <v>59</v>
      </c>
      <c r="H342" s="70" t="s">
        <v>5285</v>
      </c>
      <c r="I342" s="70" t="s">
        <v>5287</v>
      </c>
      <c r="J342" s="70" t="s">
        <v>5288</v>
      </c>
      <c r="K342" s="70" t="s">
        <v>5225</v>
      </c>
      <c r="L342" s="70" t="s">
        <v>5286</v>
      </c>
      <c r="M342" s="70" t="s">
        <v>11949</v>
      </c>
      <c r="N342" s="73" t="s">
        <v>10799</v>
      </c>
      <c r="O342" s="73">
        <v>0.1245</v>
      </c>
      <c r="P342" t="str">
        <f>VLOOKUP(K342,'Sheet1 (2)'!A:B,2,0)</f>
        <v>光电科学与工程学院</v>
      </c>
    </row>
    <row r="343" spans="1:16">
      <c r="A343" s="70" t="s">
        <v>14</v>
      </c>
      <c r="B343" s="73" t="s">
        <v>10787</v>
      </c>
      <c r="C343" s="70" t="s">
        <v>21</v>
      </c>
      <c r="D343" s="70" t="s">
        <v>5228</v>
      </c>
      <c r="E343" s="70" t="s">
        <v>5227</v>
      </c>
      <c r="F343" s="70" t="s">
        <v>5229</v>
      </c>
      <c r="G343" s="70" t="s">
        <v>392</v>
      </c>
      <c r="H343" s="70" t="s">
        <v>5230</v>
      </c>
      <c r="I343" s="70" t="s">
        <v>5232</v>
      </c>
      <c r="J343" s="70" t="s">
        <v>5233</v>
      </c>
      <c r="K343" s="70" t="s">
        <v>5225</v>
      </c>
      <c r="L343" s="70" t="s">
        <v>5231</v>
      </c>
      <c r="M343" s="70" t="s">
        <v>11949</v>
      </c>
      <c r="N343" s="73" t="s">
        <v>10799</v>
      </c>
      <c r="O343" s="73">
        <v>0.1245</v>
      </c>
      <c r="P343" t="str">
        <f>VLOOKUP(K343,'Sheet1 (2)'!A:B,2,0)</f>
        <v>光电科学与工程学院</v>
      </c>
    </row>
    <row r="344" spans="1:16">
      <c r="A344" s="70" t="s">
        <v>14</v>
      </c>
      <c r="B344" s="73" t="s">
        <v>10787</v>
      </c>
      <c r="C344" s="70" t="s">
        <v>21</v>
      </c>
      <c r="D344" s="70" t="s">
        <v>5221</v>
      </c>
      <c r="E344" s="70" t="s">
        <v>5220</v>
      </c>
      <c r="F344" s="70" t="s">
        <v>3565</v>
      </c>
      <c r="G344" s="70" t="s">
        <v>1217</v>
      </c>
      <c r="H344" s="70" t="s">
        <v>5222</v>
      </c>
      <c r="I344" s="70" t="s">
        <v>5224</v>
      </c>
      <c r="J344" s="70" t="s">
        <v>5226</v>
      </c>
      <c r="K344" s="70" t="s">
        <v>5225</v>
      </c>
      <c r="L344" s="70" t="s">
        <v>5223</v>
      </c>
      <c r="M344" s="70" t="s">
        <v>11949</v>
      </c>
      <c r="N344" s="73" t="s">
        <v>10799</v>
      </c>
      <c r="O344" s="73">
        <v>0.1245</v>
      </c>
      <c r="P344" t="str">
        <f>VLOOKUP(K344,'Sheet1 (2)'!A:B,2,0)</f>
        <v>光电科学与工程学院</v>
      </c>
    </row>
    <row r="345" spans="1:16">
      <c r="A345" s="70" t="s">
        <v>14</v>
      </c>
      <c r="B345" s="73" t="s">
        <v>10787</v>
      </c>
      <c r="C345" s="70" t="s">
        <v>21</v>
      </c>
      <c r="D345" s="70" t="s">
        <v>5241</v>
      </c>
      <c r="E345" s="70" t="s">
        <v>5240</v>
      </c>
      <c r="F345" s="70" t="s">
        <v>906</v>
      </c>
      <c r="G345" s="70" t="s">
        <v>243</v>
      </c>
      <c r="H345" s="70" t="s">
        <v>5242</v>
      </c>
      <c r="I345" s="70" t="s">
        <v>5244</v>
      </c>
      <c r="J345" s="70" t="s">
        <v>5245</v>
      </c>
      <c r="K345" s="70" t="s">
        <v>5225</v>
      </c>
      <c r="L345" s="70" t="s">
        <v>5243</v>
      </c>
      <c r="M345" s="70" t="s">
        <v>11949</v>
      </c>
      <c r="N345" s="73" t="s">
        <v>10799</v>
      </c>
      <c r="O345" s="73">
        <v>0.1245</v>
      </c>
      <c r="P345" t="str">
        <f>VLOOKUP(K345,'Sheet1 (2)'!A:B,2,0)</f>
        <v>光电科学与工程学院</v>
      </c>
    </row>
    <row r="346" spans="1:16">
      <c r="A346" s="70" t="s">
        <v>14</v>
      </c>
      <c r="B346" s="73" t="s">
        <v>10787</v>
      </c>
      <c r="C346" s="70" t="s">
        <v>21</v>
      </c>
      <c r="D346" s="70" t="s">
        <v>5254</v>
      </c>
      <c r="E346" s="70" t="s">
        <v>5253</v>
      </c>
      <c r="F346" s="70" t="s">
        <v>5248</v>
      </c>
      <c r="G346" s="70" t="s">
        <v>121</v>
      </c>
      <c r="H346" s="70" t="s">
        <v>5255</v>
      </c>
      <c r="I346" s="70" t="s">
        <v>5251</v>
      </c>
      <c r="J346" s="70" t="s">
        <v>5252</v>
      </c>
      <c r="K346" s="70" t="s">
        <v>5225</v>
      </c>
      <c r="L346" s="70" t="s">
        <v>5256</v>
      </c>
      <c r="M346" s="70" t="s">
        <v>11949</v>
      </c>
      <c r="N346" s="73" t="s">
        <v>10799</v>
      </c>
      <c r="O346" s="73">
        <v>0.1245</v>
      </c>
      <c r="P346" t="str">
        <f>VLOOKUP(K346,'Sheet1 (2)'!A:B,2,0)</f>
        <v>光电科学与工程学院</v>
      </c>
    </row>
    <row r="347" spans="1:16">
      <c r="A347" s="70" t="s">
        <v>14</v>
      </c>
      <c r="B347" s="73" t="s">
        <v>10787</v>
      </c>
      <c r="C347" s="70" t="s">
        <v>21</v>
      </c>
      <c r="D347" s="70" t="s">
        <v>5274</v>
      </c>
      <c r="E347" s="70" t="s">
        <v>5273</v>
      </c>
      <c r="F347" s="70" t="s">
        <v>466</v>
      </c>
      <c r="G347" s="70" t="s">
        <v>121</v>
      </c>
      <c r="H347" s="70" t="s">
        <v>5275</v>
      </c>
      <c r="I347" s="70" t="s">
        <v>5224</v>
      </c>
      <c r="J347" s="70" t="s">
        <v>5272</v>
      </c>
      <c r="K347" s="70" t="s">
        <v>5225</v>
      </c>
      <c r="L347" s="70" t="s">
        <v>5276</v>
      </c>
      <c r="M347" s="70" t="s">
        <v>11949</v>
      </c>
      <c r="N347" s="73" t="s">
        <v>10799</v>
      </c>
      <c r="O347" s="73">
        <v>0.1245</v>
      </c>
      <c r="P347" t="str">
        <f>VLOOKUP(K347,'Sheet1 (2)'!A:B,2,0)</f>
        <v>光电科学与工程学院</v>
      </c>
    </row>
    <row r="348" spans="1:16">
      <c r="A348" s="70" t="s">
        <v>14</v>
      </c>
      <c r="B348" s="73" t="s">
        <v>10787</v>
      </c>
      <c r="C348" s="70" t="s">
        <v>21</v>
      </c>
      <c r="D348" s="70" t="s">
        <v>5247</v>
      </c>
      <c r="E348" s="70" t="s">
        <v>5246</v>
      </c>
      <c r="F348" s="70" t="s">
        <v>5248</v>
      </c>
      <c r="G348" s="70" t="s">
        <v>84</v>
      </c>
      <c r="H348" s="70" t="s">
        <v>5249</v>
      </c>
      <c r="I348" s="70" t="s">
        <v>5251</v>
      </c>
      <c r="J348" s="70" t="s">
        <v>5252</v>
      </c>
      <c r="K348" s="70" t="s">
        <v>5225</v>
      </c>
      <c r="L348" s="70" t="s">
        <v>5250</v>
      </c>
      <c r="M348" s="70" t="s">
        <v>11949</v>
      </c>
      <c r="N348" s="73" t="s">
        <v>10799</v>
      </c>
      <c r="O348" s="73">
        <v>0.1245</v>
      </c>
      <c r="P348" t="str">
        <f>VLOOKUP(K348,'Sheet1 (2)'!A:B,2,0)</f>
        <v>光电科学与工程学院</v>
      </c>
    </row>
    <row r="349" spans="1:16">
      <c r="A349" s="70" t="s">
        <v>14</v>
      </c>
      <c r="B349" s="73" t="s">
        <v>10787</v>
      </c>
      <c r="C349" s="70" t="s">
        <v>21</v>
      </c>
      <c r="D349" s="70" t="s">
        <v>5290</v>
      </c>
      <c r="E349" s="70" t="s">
        <v>5289</v>
      </c>
      <c r="F349" s="70" t="s">
        <v>5291</v>
      </c>
      <c r="G349" s="70" t="s">
        <v>2367</v>
      </c>
      <c r="H349" s="70" t="s">
        <v>5292</v>
      </c>
      <c r="I349" s="70" t="s">
        <v>5294</v>
      </c>
      <c r="J349" s="70" t="s">
        <v>5295</v>
      </c>
      <c r="K349" s="70" t="s">
        <v>5225</v>
      </c>
      <c r="L349" s="70" t="s">
        <v>5293</v>
      </c>
      <c r="M349" s="70" t="s">
        <v>11949</v>
      </c>
      <c r="N349" s="73" t="s">
        <v>10799</v>
      </c>
      <c r="O349" s="73">
        <v>0.1245</v>
      </c>
      <c r="P349" t="str">
        <f>VLOOKUP(K349,'Sheet1 (2)'!A:B,2,0)</f>
        <v>光电科学与工程学院</v>
      </c>
    </row>
    <row r="350" spans="1:16">
      <c r="A350" s="70" t="s">
        <v>14</v>
      </c>
      <c r="B350" s="73" t="s">
        <v>10787</v>
      </c>
      <c r="C350" s="70" t="s">
        <v>21</v>
      </c>
      <c r="D350" s="70" t="s">
        <v>5278</v>
      </c>
      <c r="E350" s="70" t="s">
        <v>5277</v>
      </c>
      <c r="F350" s="70" t="s">
        <v>4898</v>
      </c>
      <c r="G350" s="70" t="s">
        <v>2367</v>
      </c>
      <c r="H350" s="70" t="s">
        <v>5279</v>
      </c>
      <c r="I350" s="70" t="s">
        <v>5251</v>
      </c>
      <c r="J350" s="70" t="s">
        <v>5281</v>
      </c>
      <c r="K350" s="70" t="s">
        <v>5225</v>
      </c>
      <c r="L350" s="70" t="s">
        <v>5280</v>
      </c>
      <c r="M350" s="70" t="s">
        <v>11949</v>
      </c>
      <c r="N350" s="73" t="s">
        <v>10799</v>
      </c>
      <c r="O350" s="73">
        <v>0.1245</v>
      </c>
      <c r="P350" t="str">
        <f>VLOOKUP(K350,'Sheet1 (2)'!A:B,2,0)</f>
        <v>光电科学与工程学院</v>
      </c>
    </row>
    <row r="351" spans="1:16">
      <c r="A351" s="70" t="s">
        <v>14</v>
      </c>
      <c r="B351" s="73" t="s">
        <v>10787</v>
      </c>
      <c r="C351" s="70" t="s">
        <v>21</v>
      </c>
      <c r="D351" s="70" t="s">
        <v>5336</v>
      </c>
      <c r="E351" s="70" t="s">
        <v>5335</v>
      </c>
      <c r="F351" s="70" t="s">
        <v>5215</v>
      </c>
      <c r="G351" s="70" t="s">
        <v>1316</v>
      </c>
      <c r="H351" s="70" t="s">
        <v>5337</v>
      </c>
      <c r="I351" s="70" t="s">
        <v>5339</v>
      </c>
      <c r="J351" s="70" t="s">
        <v>5341</v>
      </c>
      <c r="K351" s="70" t="s">
        <v>5340</v>
      </c>
      <c r="L351" s="70" t="s">
        <v>5338</v>
      </c>
      <c r="M351" s="70" t="s">
        <v>11949</v>
      </c>
      <c r="N351" s="73" t="s">
        <v>10799</v>
      </c>
      <c r="O351" s="73">
        <v>0.1245</v>
      </c>
      <c r="P351" t="str">
        <f>VLOOKUP(K351,'Sheet1 (2)'!A:B,2,0)</f>
        <v>光电科学与工程学院</v>
      </c>
    </row>
    <row r="352" spans="1:16">
      <c r="A352" s="70" t="s">
        <v>14</v>
      </c>
      <c r="B352" s="73" t="s">
        <v>10787</v>
      </c>
      <c r="C352" s="70" t="s">
        <v>21</v>
      </c>
      <c r="D352" s="70" t="s">
        <v>5343</v>
      </c>
      <c r="E352" s="70" t="s">
        <v>5342</v>
      </c>
      <c r="F352" s="70" t="s">
        <v>2517</v>
      </c>
      <c r="G352" s="70" t="s">
        <v>443</v>
      </c>
      <c r="H352" s="70" t="s">
        <v>5344</v>
      </c>
      <c r="I352" s="70" t="s">
        <v>5339</v>
      </c>
      <c r="J352" s="70" t="s">
        <v>5346</v>
      </c>
      <c r="K352" s="70" t="s">
        <v>5340</v>
      </c>
      <c r="L352" s="70" t="s">
        <v>5345</v>
      </c>
      <c r="M352" s="70" t="s">
        <v>11949</v>
      </c>
      <c r="N352" s="73" t="s">
        <v>10799</v>
      </c>
      <c r="O352" s="73">
        <v>0.1245</v>
      </c>
      <c r="P352" t="str">
        <f>VLOOKUP(K352,'Sheet1 (2)'!A:B,2,0)</f>
        <v>光电科学与工程学院</v>
      </c>
    </row>
    <row r="353" spans="1:16">
      <c r="A353" s="70" t="s">
        <v>14</v>
      </c>
      <c r="B353" s="73" t="s">
        <v>10787</v>
      </c>
      <c r="C353" s="70" t="s">
        <v>21</v>
      </c>
      <c r="D353" s="70" t="s">
        <v>5348</v>
      </c>
      <c r="E353" s="70" t="s">
        <v>5347</v>
      </c>
      <c r="F353" s="70" t="s">
        <v>1188</v>
      </c>
      <c r="G353" s="70" t="s">
        <v>1208</v>
      </c>
      <c r="H353" s="70" t="s">
        <v>5349</v>
      </c>
      <c r="I353" s="70" t="s">
        <v>5351</v>
      </c>
      <c r="J353" s="70" t="s">
        <v>5352</v>
      </c>
      <c r="K353" s="70" t="s">
        <v>5340</v>
      </c>
      <c r="L353" s="70" t="s">
        <v>5350</v>
      </c>
      <c r="M353" s="70" t="s">
        <v>11949</v>
      </c>
      <c r="N353" s="73" t="s">
        <v>10799</v>
      </c>
      <c r="O353" s="73">
        <v>0.1245</v>
      </c>
      <c r="P353" t="str">
        <f>VLOOKUP(K353,'Sheet1 (2)'!A:B,2,0)</f>
        <v>光电科学与工程学院</v>
      </c>
    </row>
    <row r="354" spans="1:16">
      <c r="A354" s="70" t="s">
        <v>14</v>
      </c>
      <c r="B354" s="73" t="s">
        <v>10787</v>
      </c>
      <c r="C354" s="70" t="s">
        <v>21</v>
      </c>
      <c r="D354" s="70" t="s">
        <v>993</v>
      </c>
      <c r="E354" s="70" t="s">
        <v>992</v>
      </c>
      <c r="F354" s="70" t="s">
        <v>994</v>
      </c>
      <c r="G354" s="70" t="s">
        <v>105</v>
      </c>
      <c r="H354" s="70" t="s">
        <v>995</v>
      </c>
      <c r="I354" s="70" t="s">
        <v>997</v>
      </c>
      <c r="J354" s="70" t="s">
        <v>999</v>
      </c>
      <c r="K354" s="70" t="s">
        <v>998</v>
      </c>
      <c r="L354" s="70" t="s">
        <v>996</v>
      </c>
      <c r="M354" s="70" t="s">
        <v>11949</v>
      </c>
      <c r="N354" s="73" t="s">
        <v>10799</v>
      </c>
      <c r="O354" s="73">
        <v>0.1245</v>
      </c>
      <c r="P354" t="str">
        <f>VLOOKUP(K354,'Sheet1 (2)'!A:B,2,0)</f>
        <v>光电科学与工程学院</v>
      </c>
    </row>
    <row r="355" spans="1:16">
      <c r="A355" s="70" t="s">
        <v>14</v>
      </c>
      <c r="B355" s="73" t="s">
        <v>10787</v>
      </c>
      <c r="C355" s="70" t="s">
        <v>21</v>
      </c>
      <c r="D355" s="70" t="s">
        <v>1008</v>
      </c>
      <c r="E355" s="70" t="s">
        <v>1007</v>
      </c>
      <c r="F355" s="70" t="s">
        <v>1009</v>
      </c>
      <c r="G355" s="70" t="s">
        <v>148</v>
      </c>
      <c r="H355" s="70" t="s">
        <v>1010</v>
      </c>
      <c r="I355" s="70" t="s">
        <v>997</v>
      </c>
      <c r="J355" s="70" t="s">
        <v>1012</v>
      </c>
      <c r="K355" s="70" t="s">
        <v>998</v>
      </c>
      <c r="L355" s="70" t="s">
        <v>1011</v>
      </c>
      <c r="M355" s="70" t="s">
        <v>11949</v>
      </c>
      <c r="N355" s="73" t="s">
        <v>10799</v>
      </c>
      <c r="O355" s="73">
        <v>0.1245</v>
      </c>
      <c r="P355" t="str">
        <f>VLOOKUP(K355,'Sheet1 (2)'!A:B,2,0)</f>
        <v>光电科学与工程学院</v>
      </c>
    </row>
    <row r="356" spans="1:16">
      <c r="A356" s="70" t="s">
        <v>14</v>
      </c>
      <c r="B356" s="73" t="s">
        <v>10787</v>
      </c>
      <c r="C356" s="70" t="s">
        <v>21</v>
      </c>
      <c r="D356" s="70" t="s">
        <v>5214</v>
      </c>
      <c r="E356" s="70" t="s">
        <v>5213</v>
      </c>
      <c r="F356" s="70" t="s">
        <v>5215</v>
      </c>
      <c r="G356" s="70" t="s">
        <v>401</v>
      </c>
      <c r="H356" s="70" t="s">
        <v>5216</v>
      </c>
      <c r="I356" s="70" t="s">
        <v>5218</v>
      </c>
      <c r="J356" s="70" t="s">
        <v>5219</v>
      </c>
      <c r="K356" s="70" t="s">
        <v>998</v>
      </c>
      <c r="L356" s="70" t="s">
        <v>5217</v>
      </c>
      <c r="M356" s="70" t="s">
        <v>11949</v>
      </c>
      <c r="N356" s="73" t="s">
        <v>10799</v>
      </c>
      <c r="O356" s="73">
        <v>0.1245</v>
      </c>
      <c r="P356" t="str">
        <f>VLOOKUP(K356,'Sheet1 (2)'!A:B,2,0)</f>
        <v>光电科学与工程学院</v>
      </c>
    </row>
    <row r="357" spans="1:16">
      <c r="A357" s="70" t="s">
        <v>14</v>
      </c>
      <c r="B357" s="73" t="s">
        <v>10787</v>
      </c>
      <c r="C357" s="70" t="s">
        <v>21</v>
      </c>
      <c r="D357" s="70" t="s">
        <v>1002</v>
      </c>
      <c r="E357" s="70" t="s">
        <v>1001</v>
      </c>
      <c r="F357" s="70" t="s">
        <v>1003</v>
      </c>
      <c r="G357" s="70" t="s">
        <v>401</v>
      </c>
      <c r="H357" s="70" t="s">
        <v>1004</v>
      </c>
      <c r="I357" s="70" t="s">
        <v>997</v>
      </c>
      <c r="J357" s="70" t="s">
        <v>1006</v>
      </c>
      <c r="K357" s="70" t="s">
        <v>998</v>
      </c>
      <c r="L357" s="70" t="s">
        <v>1005</v>
      </c>
      <c r="M357" s="70" t="s">
        <v>11949</v>
      </c>
      <c r="N357" s="73" t="s">
        <v>10799</v>
      </c>
      <c r="O357" s="73">
        <v>0.1245</v>
      </c>
      <c r="P357" t="str">
        <f>VLOOKUP(K357,'Sheet1 (2)'!A:B,2,0)</f>
        <v>光电科学与工程学院</v>
      </c>
    </row>
    <row r="358" spans="1:16">
      <c r="A358" s="70" t="s">
        <v>14</v>
      </c>
      <c r="B358" s="73" t="s">
        <v>10787</v>
      </c>
      <c r="C358" s="70" t="s">
        <v>21</v>
      </c>
      <c r="D358" s="70" t="s">
        <v>5434</v>
      </c>
      <c r="E358" s="70" t="s">
        <v>5433</v>
      </c>
      <c r="F358" s="70" t="s">
        <v>186</v>
      </c>
      <c r="G358" s="70" t="s">
        <v>170</v>
      </c>
      <c r="H358" s="70" t="s">
        <v>5435</v>
      </c>
      <c r="I358" s="70" t="s">
        <v>5437</v>
      </c>
      <c r="J358" s="70" t="s">
        <v>5438</v>
      </c>
      <c r="K358" s="70" t="s">
        <v>998</v>
      </c>
      <c r="L358" s="70" t="s">
        <v>5436</v>
      </c>
      <c r="M358" s="70" t="s">
        <v>11949</v>
      </c>
      <c r="N358" s="73" t="s">
        <v>10799</v>
      </c>
      <c r="O358" s="73">
        <v>0.1245</v>
      </c>
      <c r="P358" t="str">
        <f>VLOOKUP(K358,'Sheet1 (2)'!A:B,2,0)</f>
        <v>光电科学与工程学院</v>
      </c>
    </row>
    <row r="359" spans="1:16">
      <c r="A359" s="70" t="s">
        <v>14</v>
      </c>
      <c r="B359" s="73" t="s">
        <v>10787</v>
      </c>
      <c r="C359" s="70" t="s">
        <v>21</v>
      </c>
      <c r="D359" s="70" t="s">
        <v>1014</v>
      </c>
      <c r="E359" s="70" t="s">
        <v>1013</v>
      </c>
      <c r="F359" s="70" t="s">
        <v>1015</v>
      </c>
      <c r="G359" s="70" t="s">
        <v>725</v>
      </c>
      <c r="H359" s="70" t="s">
        <v>1016</v>
      </c>
      <c r="I359" s="70" t="s">
        <v>997</v>
      </c>
      <c r="J359" s="70" t="s">
        <v>1018</v>
      </c>
      <c r="K359" s="70" t="s">
        <v>998</v>
      </c>
      <c r="L359" s="70" t="s">
        <v>1017</v>
      </c>
      <c r="M359" s="70" t="s">
        <v>11949</v>
      </c>
      <c r="N359" s="73" t="s">
        <v>10799</v>
      </c>
      <c r="O359" s="73">
        <v>0.1245</v>
      </c>
      <c r="P359" t="str">
        <f>VLOOKUP(K359,'Sheet1 (2)'!A:B,2,0)</f>
        <v>光电科学与工程学院</v>
      </c>
    </row>
    <row r="360" spans="1:16">
      <c r="A360" s="70" t="s">
        <v>14</v>
      </c>
      <c r="B360" s="73" t="s">
        <v>10787</v>
      </c>
      <c r="C360" s="70" t="s">
        <v>21</v>
      </c>
      <c r="D360" s="70" t="s">
        <v>5412</v>
      </c>
      <c r="E360" s="70" t="s">
        <v>5411</v>
      </c>
      <c r="F360" s="70" t="s">
        <v>186</v>
      </c>
      <c r="G360" s="70" t="s">
        <v>253</v>
      </c>
      <c r="H360" s="70" t="s">
        <v>5413</v>
      </c>
      <c r="I360" s="70" t="s">
        <v>5415</v>
      </c>
      <c r="J360" s="70" t="s">
        <v>5416</v>
      </c>
      <c r="K360" s="70" t="s">
        <v>511</v>
      </c>
      <c r="L360" s="70" t="s">
        <v>5414</v>
      </c>
      <c r="M360" s="70" t="s">
        <v>11949</v>
      </c>
      <c r="N360" s="73" t="s">
        <v>10799</v>
      </c>
      <c r="O360" s="73">
        <v>0.1245</v>
      </c>
      <c r="P360" t="str">
        <f>VLOOKUP(K360,'Sheet1 (2)'!A:B,2,0)</f>
        <v>光电科学与工程学院</v>
      </c>
    </row>
    <row r="361" spans="1:16">
      <c r="A361" s="70" t="s">
        <v>14</v>
      </c>
      <c r="B361" s="73" t="s">
        <v>10787</v>
      </c>
      <c r="C361" s="70" t="s">
        <v>21</v>
      </c>
      <c r="D361" s="70" t="s">
        <v>5406</v>
      </c>
      <c r="E361" s="70" t="s">
        <v>5405</v>
      </c>
      <c r="F361" s="70" t="s">
        <v>4631</v>
      </c>
      <c r="G361" s="70" t="s">
        <v>59</v>
      </c>
      <c r="H361" s="70" t="s">
        <v>5407</v>
      </c>
      <c r="I361" s="70" t="s">
        <v>5409</v>
      </c>
      <c r="J361" s="70" t="s">
        <v>5410</v>
      </c>
      <c r="K361" s="70" t="s">
        <v>511</v>
      </c>
      <c r="L361" s="70" t="s">
        <v>5408</v>
      </c>
      <c r="M361" s="70" t="s">
        <v>11949</v>
      </c>
      <c r="N361" s="73" t="s">
        <v>10799</v>
      </c>
      <c r="O361" s="73">
        <v>0.1245</v>
      </c>
      <c r="P361" t="str">
        <f>VLOOKUP(K361,'Sheet1 (2)'!A:B,2,0)</f>
        <v>光电科学与工程学院</v>
      </c>
    </row>
    <row r="362" spans="1:16">
      <c r="A362" s="70" t="s">
        <v>14</v>
      </c>
      <c r="B362" s="73" t="s">
        <v>10787</v>
      </c>
      <c r="C362" s="70" t="s">
        <v>21</v>
      </c>
      <c r="D362" s="70" t="s">
        <v>5429</v>
      </c>
      <c r="E362" s="70" t="s">
        <v>5428</v>
      </c>
      <c r="F362" s="70" t="s">
        <v>271</v>
      </c>
      <c r="G362" s="70" t="s">
        <v>27</v>
      </c>
      <c r="H362" s="70" t="s">
        <v>5430</v>
      </c>
      <c r="I362" s="70" t="s">
        <v>532</v>
      </c>
      <c r="J362" s="70" t="s">
        <v>5432</v>
      </c>
      <c r="K362" s="70" t="s">
        <v>511</v>
      </c>
      <c r="L362" s="70" t="s">
        <v>5431</v>
      </c>
      <c r="M362" s="70" t="s">
        <v>11949</v>
      </c>
      <c r="N362" s="73" t="s">
        <v>10799</v>
      </c>
      <c r="O362" s="73">
        <v>0.1245</v>
      </c>
      <c r="P362" t="str">
        <f>VLOOKUP(K362,'Sheet1 (2)'!A:B,2,0)</f>
        <v>光电科学与工程学院</v>
      </c>
    </row>
    <row r="363" spans="1:16">
      <c r="A363" s="70" t="s">
        <v>14</v>
      </c>
      <c r="B363" s="73" t="s">
        <v>10787</v>
      </c>
      <c r="C363" s="70" t="s">
        <v>21</v>
      </c>
      <c r="D363" s="70" t="s">
        <v>5423</v>
      </c>
      <c r="E363" s="70" t="s">
        <v>5422</v>
      </c>
      <c r="F363" s="70" t="s">
        <v>5424</v>
      </c>
      <c r="G363" s="70" t="s">
        <v>27</v>
      </c>
      <c r="H363" s="70" t="s">
        <v>5425</v>
      </c>
      <c r="I363" s="70" t="s">
        <v>532</v>
      </c>
      <c r="J363" s="70" t="s">
        <v>5427</v>
      </c>
      <c r="K363" s="70" t="s">
        <v>511</v>
      </c>
      <c r="L363" s="70" t="s">
        <v>5426</v>
      </c>
      <c r="M363" s="70" t="s">
        <v>11949</v>
      </c>
      <c r="N363" s="73" t="s">
        <v>10799</v>
      </c>
      <c r="O363" s="73">
        <v>0.1245</v>
      </c>
      <c r="P363" t="str">
        <f>VLOOKUP(K363,'Sheet1 (2)'!A:B,2,0)</f>
        <v>光电科学与工程学院</v>
      </c>
    </row>
    <row r="364" spans="1:16">
      <c r="A364" s="70" t="s">
        <v>14</v>
      </c>
      <c r="B364" s="73" t="s">
        <v>10787</v>
      </c>
      <c r="C364" s="70" t="s">
        <v>21</v>
      </c>
      <c r="D364" s="70" t="s">
        <v>5387</v>
      </c>
      <c r="E364" s="70" t="s">
        <v>5386</v>
      </c>
      <c r="F364" s="70" t="s">
        <v>1331</v>
      </c>
      <c r="G364" s="70" t="s">
        <v>16</v>
      </c>
      <c r="H364" s="70" t="s">
        <v>5388</v>
      </c>
      <c r="I364" s="70" t="s">
        <v>519</v>
      </c>
      <c r="J364" s="70" t="s">
        <v>5390</v>
      </c>
      <c r="K364" s="70" t="s">
        <v>511</v>
      </c>
      <c r="L364" s="70" t="s">
        <v>5389</v>
      </c>
      <c r="M364" s="70" t="s">
        <v>11949</v>
      </c>
      <c r="N364" s="73" t="s">
        <v>10799</v>
      </c>
      <c r="O364" s="73">
        <v>0.1245</v>
      </c>
      <c r="P364" t="str">
        <f>VLOOKUP(K364,'Sheet1 (2)'!A:B,2,0)</f>
        <v>光电科学与工程学院</v>
      </c>
    </row>
    <row r="365" spans="1:16">
      <c r="A365" s="70" t="s">
        <v>14</v>
      </c>
      <c r="B365" s="73" t="s">
        <v>10787</v>
      </c>
      <c r="C365" s="70" t="s">
        <v>21</v>
      </c>
      <c r="D365" s="70" t="s">
        <v>5396</v>
      </c>
      <c r="E365" s="70" t="s">
        <v>5395</v>
      </c>
      <c r="F365" s="70" t="s">
        <v>4825</v>
      </c>
      <c r="G365" s="70" t="s">
        <v>401</v>
      </c>
      <c r="H365" s="70" t="s">
        <v>5397</v>
      </c>
      <c r="I365" s="70" t="s">
        <v>510</v>
      </c>
      <c r="J365" s="70" t="s">
        <v>5399</v>
      </c>
      <c r="K365" s="70" t="s">
        <v>511</v>
      </c>
      <c r="L365" s="70" t="s">
        <v>5398</v>
      </c>
      <c r="M365" s="70" t="s">
        <v>11949</v>
      </c>
      <c r="N365" s="73" t="s">
        <v>10799</v>
      </c>
      <c r="O365" s="73">
        <v>0.1245</v>
      </c>
      <c r="P365" t="str">
        <f>VLOOKUP(K365,'Sheet1 (2)'!A:B,2,0)</f>
        <v>光电科学与工程学院</v>
      </c>
    </row>
    <row r="366" spans="1:16">
      <c r="A366" s="70" t="s">
        <v>14</v>
      </c>
      <c r="B366" s="73" t="s">
        <v>10787</v>
      </c>
      <c r="C366" s="70" t="s">
        <v>21</v>
      </c>
      <c r="D366" s="70" t="s">
        <v>5382</v>
      </c>
      <c r="E366" s="70" t="s">
        <v>5381</v>
      </c>
      <c r="F366" s="70" t="s">
        <v>1254</v>
      </c>
      <c r="G366" s="70" t="s">
        <v>272</v>
      </c>
      <c r="H366" s="70" t="s">
        <v>5383</v>
      </c>
      <c r="I366" s="70" t="s">
        <v>5379</v>
      </c>
      <c r="J366" s="70" t="s">
        <v>5385</v>
      </c>
      <c r="K366" s="70" t="s">
        <v>511</v>
      </c>
      <c r="L366" s="70" t="s">
        <v>5384</v>
      </c>
      <c r="M366" s="70" t="s">
        <v>11949</v>
      </c>
      <c r="N366" s="73" t="s">
        <v>10799</v>
      </c>
      <c r="O366" s="73">
        <v>0.1245</v>
      </c>
      <c r="P366" t="str">
        <f>VLOOKUP(K366,'Sheet1 (2)'!A:B,2,0)</f>
        <v>光电科学与工程学院</v>
      </c>
    </row>
    <row r="367" spans="1:16">
      <c r="A367" s="70" t="s">
        <v>14</v>
      </c>
      <c r="B367" s="73" t="s">
        <v>10787</v>
      </c>
      <c r="C367" s="70" t="s">
        <v>21</v>
      </c>
      <c r="D367" s="70" t="s">
        <v>5376</v>
      </c>
      <c r="E367" s="70" t="s">
        <v>5375</v>
      </c>
      <c r="F367" s="70" t="s">
        <v>1254</v>
      </c>
      <c r="G367" s="70" t="s">
        <v>170</v>
      </c>
      <c r="H367" s="70" t="s">
        <v>5377</v>
      </c>
      <c r="I367" s="70" t="s">
        <v>5379</v>
      </c>
      <c r="J367" s="70" t="s">
        <v>5380</v>
      </c>
      <c r="K367" s="70" t="s">
        <v>511</v>
      </c>
      <c r="L367" s="70" t="s">
        <v>5378</v>
      </c>
      <c r="M367" s="70" t="s">
        <v>11949</v>
      </c>
      <c r="N367" s="73" t="s">
        <v>10799</v>
      </c>
      <c r="O367" s="73">
        <v>0.1245</v>
      </c>
      <c r="P367" t="str">
        <f>VLOOKUP(K367,'Sheet1 (2)'!A:B,2,0)</f>
        <v>光电科学与工程学院</v>
      </c>
    </row>
    <row r="368" spans="1:16">
      <c r="A368" s="70" t="s">
        <v>14</v>
      </c>
      <c r="B368" s="73" t="s">
        <v>10787</v>
      </c>
      <c r="C368" s="70" t="s">
        <v>21</v>
      </c>
      <c r="D368" s="70" t="s">
        <v>5370</v>
      </c>
      <c r="E368" s="70" t="s">
        <v>5369</v>
      </c>
      <c r="F368" s="70" t="s">
        <v>2020</v>
      </c>
      <c r="G368" s="70" t="s">
        <v>129</v>
      </c>
      <c r="H368" s="70" t="s">
        <v>5371</v>
      </c>
      <c r="I368" s="70" t="s">
        <v>5373</v>
      </c>
      <c r="J368" s="70" t="s">
        <v>5374</v>
      </c>
      <c r="K368" s="70" t="s">
        <v>511</v>
      </c>
      <c r="L368" s="70" t="s">
        <v>5372</v>
      </c>
      <c r="M368" s="70" t="s">
        <v>11949</v>
      </c>
      <c r="N368" s="73" t="s">
        <v>10799</v>
      </c>
      <c r="O368" s="73">
        <v>0.1245</v>
      </c>
      <c r="P368" t="str">
        <f>VLOOKUP(K368,'Sheet1 (2)'!A:B,2,0)</f>
        <v>光电科学与工程学院</v>
      </c>
    </row>
    <row r="369" spans="1:16">
      <c r="A369" s="70" t="s">
        <v>14</v>
      </c>
      <c r="B369" s="73" t="s">
        <v>10787</v>
      </c>
      <c r="C369" s="70" t="s">
        <v>21</v>
      </c>
      <c r="D369" s="70" t="s">
        <v>5401</v>
      </c>
      <c r="E369" s="70" t="s">
        <v>5400</v>
      </c>
      <c r="F369" s="70" t="s">
        <v>4919</v>
      </c>
      <c r="G369" s="70" t="s">
        <v>659</v>
      </c>
      <c r="H369" s="70" t="s">
        <v>5402</v>
      </c>
      <c r="I369" s="70" t="s">
        <v>5373</v>
      </c>
      <c r="J369" s="70" t="s">
        <v>5404</v>
      </c>
      <c r="K369" s="70" t="s">
        <v>511</v>
      </c>
      <c r="L369" s="70" t="s">
        <v>5403</v>
      </c>
      <c r="M369" s="70" t="s">
        <v>11949</v>
      </c>
      <c r="N369" s="73" t="s">
        <v>10799</v>
      </c>
      <c r="O369" s="73">
        <v>0.1245</v>
      </c>
      <c r="P369" t="str">
        <f>VLOOKUP(K369,'Sheet1 (2)'!A:B,2,0)</f>
        <v>光电科学与工程学院</v>
      </c>
    </row>
    <row r="370" spans="1:16">
      <c r="A370" s="70" t="s">
        <v>14</v>
      </c>
      <c r="B370" s="73" t="s">
        <v>10787</v>
      </c>
      <c r="C370" s="70" t="s">
        <v>21</v>
      </c>
      <c r="D370" s="70" t="s">
        <v>5418</v>
      </c>
      <c r="E370" s="70" t="s">
        <v>5417</v>
      </c>
      <c r="F370" s="70" t="s">
        <v>1015</v>
      </c>
      <c r="G370" s="70" t="s">
        <v>297</v>
      </c>
      <c r="H370" s="70" t="s">
        <v>5419</v>
      </c>
      <c r="I370" s="70" t="s">
        <v>519</v>
      </c>
      <c r="J370" s="70" t="s">
        <v>5421</v>
      </c>
      <c r="K370" s="70" t="s">
        <v>511</v>
      </c>
      <c r="L370" s="70" t="s">
        <v>5420</v>
      </c>
      <c r="M370" s="70" t="s">
        <v>11949</v>
      </c>
      <c r="N370" s="73" t="s">
        <v>10799</v>
      </c>
      <c r="O370" s="73">
        <v>0.1245</v>
      </c>
      <c r="P370" t="str">
        <f>VLOOKUP(K370,'Sheet1 (2)'!A:B,2,0)</f>
        <v>光电科学与工程学院</v>
      </c>
    </row>
    <row r="371" spans="1:16">
      <c r="A371" s="70" t="s">
        <v>14</v>
      </c>
      <c r="B371" s="73" t="s">
        <v>10787</v>
      </c>
      <c r="C371" s="70" t="s">
        <v>21</v>
      </c>
      <c r="D371" s="70" t="s">
        <v>528</v>
      </c>
      <c r="E371" s="70" t="s">
        <v>527</v>
      </c>
      <c r="F371" s="70" t="s">
        <v>529</v>
      </c>
      <c r="G371" s="70" t="s">
        <v>67</v>
      </c>
      <c r="H371" s="70" t="s">
        <v>530</v>
      </c>
      <c r="I371" s="70" t="s">
        <v>532</v>
      </c>
      <c r="J371" s="70" t="s">
        <v>533</v>
      </c>
      <c r="K371" s="70" t="s">
        <v>511</v>
      </c>
      <c r="L371" s="70" t="s">
        <v>531</v>
      </c>
      <c r="M371" s="70" t="s">
        <v>11949</v>
      </c>
      <c r="N371" s="73" t="s">
        <v>10799</v>
      </c>
      <c r="O371" s="73">
        <v>0.1245</v>
      </c>
      <c r="P371" t="str">
        <f>VLOOKUP(K371,'Sheet1 (2)'!A:B,2,0)</f>
        <v>光电科学与工程学院</v>
      </c>
    </row>
    <row r="372" spans="1:16">
      <c r="A372" s="70" t="s">
        <v>14</v>
      </c>
      <c r="B372" s="73" t="s">
        <v>10787</v>
      </c>
      <c r="C372" s="70" t="s">
        <v>21</v>
      </c>
      <c r="D372" s="70" t="s">
        <v>5354</v>
      </c>
      <c r="E372" s="70" t="s">
        <v>5353</v>
      </c>
      <c r="F372" s="70" t="s">
        <v>4935</v>
      </c>
      <c r="G372" s="70" t="s">
        <v>67</v>
      </c>
      <c r="H372" s="70" t="s">
        <v>5355</v>
      </c>
      <c r="I372" s="70" t="s">
        <v>5357</v>
      </c>
      <c r="J372" s="70" t="s">
        <v>5358</v>
      </c>
      <c r="K372" s="70" t="s">
        <v>511</v>
      </c>
      <c r="L372" s="70" t="s">
        <v>5356</v>
      </c>
      <c r="M372" s="70" t="s">
        <v>11949</v>
      </c>
      <c r="N372" s="73" t="s">
        <v>10799</v>
      </c>
      <c r="O372" s="73">
        <v>0.1245</v>
      </c>
      <c r="P372" t="str">
        <f>VLOOKUP(K372,'Sheet1 (2)'!A:B,2,0)</f>
        <v>光电科学与工程学院</v>
      </c>
    </row>
    <row r="373" spans="1:16">
      <c r="A373" s="70" t="s">
        <v>14</v>
      </c>
      <c r="B373" s="73" t="s">
        <v>10787</v>
      </c>
      <c r="C373" s="70" t="s">
        <v>21</v>
      </c>
      <c r="D373" s="70" t="s">
        <v>506</v>
      </c>
      <c r="E373" s="70" t="s">
        <v>505</v>
      </c>
      <c r="F373" s="70" t="s">
        <v>507</v>
      </c>
      <c r="G373" s="70" t="s">
        <v>67</v>
      </c>
      <c r="H373" s="70" t="s">
        <v>508</v>
      </c>
      <c r="I373" s="70" t="s">
        <v>510</v>
      </c>
      <c r="J373" s="70" t="s">
        <v>512</v>
      </c>
      <c r="K373" s="70" t="s">
        <v>511</v>
      </c>
      <c r="L373" s="70" t="s">
        <v>509</v>
      </c>
      <c r="M373" s="70" t="s">
        <v>11949</v>
      </c>
      <c r="N373" s="73" t="s">
        <v>10799</v>
      </c>
      <c r="O373" s="73">
        <v>0.1245</v>
      </c>
      <c r="P373" t="str">
        <f>VLOOKUP(K373,'Sheet1 (2)'!A:B,2,0)</f>
        <v>光电科学与工程学院</v>
      </c>
    </row>
    <row r="374" spans="1:16">
      <c r="A374" s="70" t="s">
        <v>14</v>
      </c>
      <c r="B374" s="73" t="s">
        <v>10787</v>
      </c>
      <c r="C374" s="70" t="s">
        <v>21</v>
      </c>
      <c r="D374" s="70" t="s">
        <v>522</v>
      </c>
      <c r="E374" s="70" t="s">
        <v>521</v>
      </c>
      <c r="F374" s="70" t="s">
        <v>515</v>
      </c>
      <c r="G374" s="70" t="s">
        <v>523</v>
      </c>
      <c r="H374" s="70" t="s">
        <v>524</v>
      </c>
      <c r="I374" s="70" t="s">
        <v>519</v>
      </c>
      <c r="J374" s="70" t="s">
        <v>526</v>
      </c>
      <c r="K374" s="70" t="s">
        <v>511</v>
      </c>
      <c r="L374" s="70" t="s">
        <v>525</v>
      </c>
      <c r="M374" s="70" t="s">
        <v>11949</v>
      </c>
      <c r="N374" s="73" t="s">
        <v>10799</v>
      </c>
      <c r="O374" s="73">
        <v>0.1245</v>
      </c>
      <c r="P374" t="str">
        <f>VLOOKUP(K374,'Sheet1 (2)'!A:B,2,0)</f>
        <v>光电科学与工程学院</v>
      </c>
    </row>
    <row r="375" spans="1:16">
      <c r="A375" s="70" t="s">
        <v>14</v>
      </c>
      <c r="B375" s="73" t="s">
        <v>10787</v>
      </c>
      <c r="C375" s="70" t="s">
        <v>21</v>
      </c>
      <c r="D375" s="70" t="s">
        <v>5360</v>
      </c>
      <c r="E375" s="70" t="s">
        <v>5359</v>
      </c>
      <c r="F375" s="70" t="s">
        <v>1065</v>
      </c>
      <c r="G375" s="70" t="s">
        <v>1208</v>
      </c>
      <c r="H375" s="70" t="s">
        <v>5361</v>
      </c>
      <c r="I375" s="70" t="s">
        <v>5357</v>
      </c>
      <c r="J375" s="70" t="s">
        <v>5363</v>
      </c>
      <c r="K375" s="70" t="s">
        <v>511</v>
      </c>
      <c r="L375" s="70" t="s">
        <v>5362</v>
      </c>
      <c r="M375" s="70" t="s">
        <v>11949</v>
      </c>
      <c r="N375" s="73" t="s">
        <v>10799</v>
      </c>
      <c r="O375" s="73">
        <v>0.1245</v>
      </c>
      <c r="P375" t="str">
        <f>VLOOKUP(K375,'Sheet1 (2)'!A:B,2,0)</f>
        <v>光电科学与工程学院</v>
      </c>
    </row>
    <row r="376" spans="1:16">
      <c r="A376" s="70" t="s">
        <v>14</v>
      </c>
      <c r="B376" s="73" t="s">
        <v>10787</v>
      </c>
      <c r="C376" s="70" t="s">
        <v>21</v>
      </c>
      <c r="D376" s="70" t="s">
        <v>5365</v>
      </c>
      <c r="E376" s="70" t="s">
        <v>5364</v>
      </c>
      <c r="F376" s="70" t="s">
        <v>1065</v>
      </c>
      <c r="G376" s="70" t="s">
        <v>1208</v>
      </c>
      <c r="H376" s="70" t="s">
        <v>5366</v>
      </c>
      <c r="I376" s="70" t="s">
        <v>519</v>
      </c>
      <c r="J376" s="70" t="s">
        <v>5368</v>
      </c>
      <c r="K376" s="70" t="s">
        <v>511</v>
      </c>
      <c r="L376" s="70" t="s">
        <v>5367</v>
      </c>
      <c r="M376" s="70" t="s">
        <v>11949</v>
      </c>
      <c r="N376" s="73" t="s">
        <v>10799</v>
      </c>
      <c r="O376" s="73">
        <v>0.1245</v>
      </c>
      <c r="P376" t="str">
        <f>VLOOKUP(K376,'Sheet1 (2)'!A:B,2,0)</f>
        <v>光电科学与工程学院</v>
      </c>
    </row>
    <row r="377" spans="1:16">
      <c r="A377" s="70" t="s">
        <v>14</v>
      </c>
      <c r="B377" s="73" t="s">
        <v>10787</v>
      </c>
      <c r="C377" s="70" t="s">
        <v>21</v>
      </c>
      <c r="D377" s="70" t="s">
        <v>5392</v>
      </c>
      <c r="E377" s="70" t="s">
        <v>5391</v>
      </c>
      <c r="F377" s="70" t="s">
        <v>1331</v>
      </c>
      <c r="G377" s="70" t="s">
        <v>741</v>
      </c>
      <c r="H377" s="70" t="s">
        <v>5393</v>
      </c>
      <c r="I377" s="70" t="s">
        <v>519</v>
      </c>
      <c r="J377" s="70" t="s">
        <v>5390</v>
      </c>
      <c r="K377" s="70" t="s">
        <v>511</v>
      </c>
      <c r="L377" s="70" t="s">
        <v>5394</v>
      </c>
      <c r="M377" s="70" t="s">
        <v>11949</v>
      </c>
      <c r="N377" s="73" t="s">
        <v>10799</v>
      </c>
      <c r="O377" s="73">
        <v>0.1245</v>
      </c>
      <c r="P377" t="str">
        <f>VLOOKUP(K377,'Sheet1 (2)'!A:B,2,0)</f>
        <v>光电科学与工程学院</v>
      </c>
    </row>
    <row r="378" spans="1:16">
      <c r="A378" s="70" t="s">
        <v>14</v>
      </c>
      <c r="B378" s="73" t="s">
        <v>10787</v>
      </c>
      <c r="C378" s="70" t="s">
        <v>21</v>
      </c>
      <c r="D378" s="70" t="s">
        <v>514</v>
      </c>
      <c r="E378" s="70" t="s">
        <v>513</v>
      </c>
      <c r="F378" s="70" t="s">
        <v>515</v>
      </c>
      <c r="G378" s="70" t="s">
        <v>516</v>
      </c>
      <c r="H378" s="70" t="s">
        <v>517</v>
      </c>
      <c r="I378" s="70" t="s">
        <v>519</v>
      </c>
      <c r="J378" s="70" t="s">
        <v>520</v>
      </c>
      <c r="K378" s="70" t="s">
        <v>511</v>
      </c>
      <c r="L378" s="70" t="s">
        <v>518</v>
      </c>
      <c r="M378" s="70" t="s">
        <v>11949</v>
      </c>
      <c r="N378" s="73" t="s">
        <v>10799</v>
      </c>
      <c r="O378" s="73">
        <v>0.1245</v>
      </c>
      <c r="P378" t="str">
        <f>VLOOKUP(K378,'Sheet1 (2)'!A:B,2,0)</f>
        <v>光电科学与工程学院</v>
      </c>
    </row>
    <row r="379" spans="1:16">
      <c r="A379" s="70" t="s">
        <v>14</v>
      </c>
      <c r="B379" s="73" t="s">
        <v>10787</v>
      </c>
      <c r="C379" s="70" t="s">
        <v>21</v>
      </c>
      <c r="D379" s="70" t="s">
        <v>5185</v>
      </c>
      <c r="E379" s="70" t="s">
        <v>5184</v>
      </c>
      <c r="F379" s="70" t="s">
        <v>186</v>
      </c>
      <c r="G379" s="70" t="s">
        <v>105</v>
      </c>
      <c r="H379" s="70" t="s">
        <v>5186</v>
      </c>
      <c r="I379" s="70" t="s">
        <v>5182</v>
      </c>
      <c r="J379" s="70" t="s">
        <v>5188</v>
      </c>
      <c r="K379" s="70" t="s">
        <v>540</v>
      </c>
      <c r="L379" s="70" t="s">
        <v>5187</v>
      </c>
      <c r="M379" s="70" t="s">
        <v>11949</v>
      </c>
      <c r="N379" s="73" t="s">
        <v>10799</v>
      </c>
      <c r="O379" s="73">
        <v>0.1245</v>
      </c>
      <c r="P379" t="str">
        <f>VLOOKUP(K379,'Sheet1 (2)'!A:B,2,0)</f>
        <v>光电科学与工程学院</v>
      </c>
    </row>
    <row r="380" spans="1:16">
      <c r="A380" s="70" t="s">
        <v>14</v>
      </c>
      <c r="B380" s="73" t="s">
        <v>10787</v>
      </c>
      <c r="C380" s="70" t="s">
        <v>21</v>
      </c>
      <c r="D380" s="70" t="s">
        <v>5190</v>
      </c>
      <c r="E380" s="70" t="s">
        <v>5189</v>
      </c>
      <c r="F380" s="70" t="s">
        <v>4935</v>
      </c>
      <c r="G380" s="70" t="s">
        <v>1189</v>
      </c>
      <c r="H380" s="70" t="s">
        <v>5191</v>
      </c>
      <c r="I380" s="70" t="s">
        <v>539</v>
      </c>
      <c r="J380" s="70" t="s">
        <v>5193</v>
      </c>
      <c r="K380" s="70" t="s">
        <v>540</v>
      </c>
      <c r="L380" s="70" t="s">
        <v>5192</v>
      </c>
      <c r="M380" s="70" t="s">
        <v>11949</v>
      </c>
      <c r="N380" s="73" t="s">
        <v>10799</v>
      </c>
      <c r="O380" s="73">
        <v>0.1245</v>
      </c>
      <c r="P380" t="str">
        <f>VLOOKUP(K380,'Sheet1 (2)'!A:B,2,0)</f>
        <v>光电科学与工程学院</v>
      </c>
    </row>
    <row r="381" spans="1:16">
      <c r="A381" s="70" t="s">
        <v>14</v>
      </c>
      <c r="B381" s="73" t="s">
        <v>10787</v>
      </c>
      <c r="C381" s="70" t="s">
        <v>21</v>
      </c>
      <c r="D381" s="70" t="s">
        <v>535</v>
      </c>
      <c r="E381" s="70" t="s">
        <v>534</v>
      </c>
      <c r="F381" s="70" t="s">
        <v>536</v>
      </c>
      <c r="G381" s="70" t="s">
        <v>84</v>
      </c>
      <c r="H381" s="70" t="s">
        <v>537</v>
      </c>
      <c r="I381" s="70" t="s">
        <v>539</v>
      </c>
      <c r="J381" s="70" t="s">
        <v>541</v>
      </c>
      <c r="K381" s="70" t="s">
        <v>540</v>
      </c>
      <c r="L381" s="70" t="s">
        <v>538</v>
      </c>
      <c r="M381" s="70" t="s">
        <v>11949</v>
      </c>
      <c r="N381" s="73" t="s">
        <v>10799</v>
      </c>
      <c r="O381" s="73">
        <v>0.1245</v>
      </c>
      <c r="P381" t="str">
        <f>VLOOKUP(K381,'Sheet1 (2)'!A:B,2,0)</f>
        <v>光电科学与工程学院</v>
      </c>
    </row>
    <row r="382" spans="1:16">
      <c r="A382" s="70" t="s">
        <v>14</v>
      </c>
      <c r="B382" s="73" t="s">
        <v>10787</v>
      </c>
      <c r="C382" s="70" t="s">
        <v>21</v>
      </c>
      <c r="D382" s="70" t="s">
        <v>556</v>
      </c>
      <c r="E382" s="70" t="s">
        <v>555</v>
      </c>
      <c r="F382" s="70" t="s">
        <v>551</v>
      </c>
      <c r="G382" s="70" t="s">
        <v>272</v>
      </c>
      <c r="H382" s="70" t="s">
        <v>557</v>
      </c>
      <c r="I382" s="70" t="s">
        <v>539</v>
      </c>
      <c r="J382" s="70" t="s">
        <v>554</v>
      </c>
      <c r="K382" s="70" t="s">
        <v>540</v>
      </c>
      <c r="L382" s="70" t="s">
        <v>558</v>
      </c>
      <c r="M382" s="70" t="s">
        <v>11949</v>
      </c>
      <c r="N382" s="73" t="s">
        <v>10799</v>
      </c>
      <c r="O382" s="73">
        <v>0.1245</v>
      </c>
      <c r="P382" t="str">
        <f>VLOOKUP(K382,'Sheet1 (2)'!A:B,2,0)</f>
        <v>光电科学与工程学院</v>
      </c>
    </row>
    <row r="383" spans="1:16">
      <c r="A383" s="70" t="s">
        <v>14</v>
      </c>
      <c r="B383" s="73" t="s">
        <v>10787</v>
      </c>
      <c r="C383" s="70" t="s">
        <v>21</v>
      </c>
      <c r="D383" s="70" t="s">
        <v>550</v>
      </c>
      <c r="E383" s="70" t="s">
        <v>549</v>
      </c>
      <c r="F383" s="70" t="s">
        <v>551</v>
      </c>
      <c r="G383" s="70" t="s">
        <v>401</v>
      </c>
      <c r="H383" s="70" t="s">
        <v>552</v>
      </c>
      <c r="I383" s="70" t="s">
        <v>539</v>
      </c>
      <c r="J383" s="70" t="s">
        <v>554</v>
      </c>
      <c r="K383" s="70" t="s">
        <v>540</v>
      </c>
      <c r="L383" s="70" t="s">
        <v>553</v>
      </c>
      <c r="M383" s="70" t="s">
        <v>11949</v>
      </c>
      <c r="N383" s="73" t="s">
        <v>10799</v>
      </c>
      <c r="O383" s="73">
        <v>0.1245</v>
      </c>
      <c r="P383" t="str">
        <f>VLOOKUP(K383,'Sheet1 (2)'!A:B,2,0)</f>
        <v>光电科学与工程学院</v>
      </c>
    </row>
    <row r="384" spans="1:16">
      <c r="A384" s="70" t="s">
        <v>14</v>
      </c>
      <c r="B384" s="73" t="s">
        <v>10787</v>
      </c>
      <c r="C384" s="70" t="s">
        <v>21</v>
      </c>
      <c r="D384" s="70" t="s">
        <v>1828</v>
      </c>
      <c r="E384" s="70" t="s">
        <v>1827</v>
      </c>
      <c r="F384" s="70" t="s">
        <v>1574</v>
      </c>
      <c r="G384" s="70" t="s">
        <v>135</v>
      </c>
      <c r="H384" s="70" t="s">
        <v>1829</v>
      </c>
      <c r="I384" s="70" t="s">
        <v>1825</v>
      </c>
      <c r="J384" s="70" t="s">
        <v>1831</v>
      </c>
      <c r="K384" s="70" t="s">
        <v>540</v>
      </c>
      <c r="L384" s="70" t="s">
        <v>1830</v>
      </c>
      <c r="M384" s="70" t="s">
        <v>11949</v>
      </c>
      <c r="N384" s="73" t="s">
        <v>10799</v>
      </c>
      <c r="O384" s="73">
        <v>0.1245</v>
      </c>
      <c r="P384" t="str">
        <f>VLOOKUP(K384,'Sheet1 (2)'!A:B,2,0)</f>
        <v>光电科学与工程学院</v>
      </c>
    </row>
    <row r="385" spans="1:16">
      <c r="A385" s="70" t="s">
        <v>14</v>
      </c>
      <c r="B385" s="73" t="s">
        <v>10787</v>
      </c>
      <c r="C385" s="70" t="s">
        <v>21</v>
      </c>
      <c r="D385" s="70" t="s">
        <v>5195</v>
      </c>
      <c r="E385" s="70" t="s">
        <v>5194</v>
      </c>
      <c r="F385" s="70" t="s">
        <v>994</v>
      </c>
      <c r="G385" s="70" t="s">
        <v>206</v>
      </c>
      <c r="H385" s="70" t="s">
        <v>5196</v>
      </c>
      <c r="I385" s="70" t="s">
        <v>539</v>
      </c>
      <c r="J385" s="70" t="s">
        <v>5193</v>
      </c>
      <c r="K385" s="70" t="s">
        <v>540</v>
      </c>
      <c r="L385" s="70" t="s">
        <v>5197</v>
      </c>
      <c r="M385" s="70" t="s">
        <v>11949</v>
      </c>
      <c r="N385" s="73" t="s">
        <v>10799</v>
      </c>
      <c r="O385" s="73">
        <v>0.1245</v>
      </c>
      <c r="P385" t="str">
        <f>VLOOKUP(K385,'Sheet1 (2)'!A:B,2,0)</f>
        <v>光电科学与工程学院</v>
      </c>
    </row>
    <row r="386" spans="1:16">
      <c r="A386" s="70" t="s">
        <v>14</v>
      </c>
      <c r="B386" s="73" t="s">
        <v>10787</v>
      </c>
      <c r="C386" s="70" t="s">
        <v>21</v>
      </c>
      <c r="D386" s="70" t="s">
        <v>1833</v>
      </c>
      <c r="E386" s="70" t="s">
        <v>1832</v>
      </c>
      <c r="F386" s="70" t="s">
        <v>1834</v>
      </c>
      <c r="G386" s="70" t="s">
        <v>659</v>
      </c>
      <c r="H386" s="70" t="s">
        <v>1835</v>
      </c>
      <c r="I386" s="70" t="s">
        <v>539</v>
      </c>
      <c r="J386" s="70" t="s">
        <v>1837</v>
      </c>
      <c r="K386" s="70" t="s">
        <v>540</v>
      </c>
      <c r="L386" s="70" t="s">
        <v>1836</v>
      </c>
      <c r="M386" s="70" t="s">
        <v>11949</v>
      </c>
      <c r="N386" s="73" t="s">
        <v>10799</v>
      </c>
      <c r="O386" s="73">
        <v>0.1245</v>
      </c>
      <c r="P386" t="str">
        <f>VLOOKUP(K386,'Sheet1 (2)'!A:B,2,0)</f>
        <v>光电科学与工程学院</v>
      </c>
    </row>
    <row r="387" spans="1:16">
      <c r="A387" s="70" t="s">
        <v>14</v>
      </c>
      <c r="B387" s="73" t="s">
        <v>10787</v>
      </c>
      <c r="C387" s="70" t="s">
        <v>21</v>
      </c>
      <c r="D387" s="70" t="s">
        <v>543</v>
      </c>
      <c r="E387" s="70" t="s">
        <v>542</v>
      </c>
      <c r="F387" s="70" t="s">
        <v>544</v>
      </c>
      <c r="G387" s="70" t="s">
        <v>545</v>
      </c>
      <c r="H387" s="70" t="s">
        <v>546</v>
      </c>
      <c r="I387" s="70" t="s">
        <v>539</v>
      </c>
      <c r="J387" s="70" t="s">
        <v>548</v>
      </c>
      <c r="K387" s="70" t="s">
        <v>540</v>
      </c>
      <c r="L387" s="70" t="s">
        <v>547</v>
      </c>
      <c r="M387" s="70" t="s">
        <v>11949</v>
      </c>
      <c r="N387" s="73" t="s">
        <v>10799</v>
      </c>
      <c r="O387" s="73">
        <v>0.1245</v>
      </c>
      <c r="P387" t="str">
        <f>VLOOKUP(K387,'Sheet1 (2)'!A:B,2,0)</f>
        <v>光电科学与工程学院</v>
      </c>
    </row>
    <row r="388" spans="1:16">
      <c r="A388" s="70" t="s">
        <v>14</v>
      </c>
      <c r="B388" s="73" t="s">
        <v>10787</v>
      </c>
      <c r="C388" s="70" t="s">
        <v>21</v>
      </c>
      <c r="D388" s="70" t="s">
        <v>5178</v>
      </c>
      <c r="E388" s="70" t="s">
        <v>5177</v>
      </c>
      <c r="F388" s="70" t="s">
        <v>5179</v>
      </c>
      <c r="G388" s="70" t="s">
        <v>302</v>
      </c>
      <c r="H388" s="70" t="s">
        <v>5180</v>
      </c>
      <c r="I388" s="70" t="s">
        <v>5182</v>
      </c>
      <c r="J388" s="70" t="s">
        <v>5183</v>
      </c>
      <c r="K388" s="70" t="s">
        <v>540</v>
      </c>
      <c r="L388" s="70" t="s">
        <v>5181</v>
      </c>
      <c r="M388" s="70" t="s">
        <v>11949</v>
      </c>
      <c r="N388" s="73" t="s">
        <v>10799</v>
      </c>
      <c r="O388" s="73">
        <v>0.1245</v>
      </c>
      <c r="P388" t="str">
        <f>VLOOKUP(K388,'Sheet1 (2)'!A:B,2,0)</f>
        <v>光电科学与工程学院</v>
      </c>
    </row>
    <row r="389" spans="1:16">
      <c r="A389" s="70" t="s">
        <v>14</v>
      </c>
      <c r="B389" s="73" t="s">
        <v>10787</v>
      </c>
      <c r="C389" s="70" t="s">
        <v>21</v>
      </c>
      <c r="D389" s="70" t="s">
        <v>1821</v>
      </c>
      <c r="E389" s="70" t="s">
        <v>1820</v>
      </c>
      <c r="F389" s="70" t="s">
        <v>1822</v>
      </c>
      <c r="G389" s="70" t="s">
        <v>67</v>
      </c>
      <c r="H389" s="70" t="s">
        <v>1823</v>
      </c>
      <c r="I389" s="70" t="s">
        <v>1825</v>
      </c>
      <c r="J389" s="70" t="s">
        <v>1826</v>
      </c>
      <c r="K389" s="70" t="s">
        <v>540</v>
      </c>
      <c r="L389" s="70" t="s">
        <v>1824</v>
      </c>
      <c r="M389" s="70" t="s">
        <v>11949</v>
      </c>
      <c r="N389" s="73" t="s">
        <v>10799</v>
      </c>
      <c r="O389" s="73">
        <v>0.1245</v>
      </c>
      <c r="P389" t="str">
        <f>VLOOKUP(K389,'Sheet1 (2)'!A:B,2,0)</f>
        <v>光电科学与工程学院</v>
      </c>
    </row>
    <row r="390" spans="1:16">
      <c r="A390" s="70" t="s">
        <v>14</v>
      </c>
      <c r="B390" s="73" t="s">
        <v>10787</v>
      </c>
      <c r="C390" s="70" t="s">
        <v>21</v>
      </c>
      <c r="D390" s="70" t="s">
        <v>5199</v>
      </c>
      <c r="E390" s="70" t="s">
        <v>5198</v>
      </c>
      <c r="F390" s="70" t="s">
        <v>5200</v>
      </c>
      <c r="G390" s="70" t="s">
        <v>634</v>
      </c>
      <c r="H390" s="70" t="s">
        <v>5201</v>
      </c>
      <c r="I390" s="70" t="s">
        <v>5182</v>
      </c>
      <c r="J390" s="70" t="s">
        <v>5203</v>
      </c>
      <c r="K390" s="70" t="s">
        <v>540</v>
      </c>
      <c r="L390" s="70" t="s">
        <v>5202</v>
      </c>
      <c r="M390" s="70" t="s">
        <v>11949</v>
      </c>
      <c r="N390" s="73" t="s">
        <v>10799</v>
      </c>
      <c r="O390" s="73">
        <v>0.1245</v>
      </c>
      <c r="P390" t="str">
        <f>VLOOKUP(K390,'Sheet1 (2)'!A:B,2,0)</f>
        <v>光电科学与工程学院</v>
      </c>
    </row>
    <row r="391" spans="1:16">
      <c r="A391" s="70" t="s">
        <v>14</v>
      </c>
      <c r="B391" s="73" t="s">
        <v>10787</v>
      </c>
      <c r="C391" s="70" t="s">
        <v>21</v>
      </c>
      <c r="D391" s="70" t="s">
        <v>5210</v>
      </c>
      <c r="E391" s="70" t="s">
        <v>5209</v>
      </c>
      <c r="F391" s="70" t="s">
        <v>1881</v>
      </c>
      <c r="G391" s="70" t="s">
        <v>467</v>
      </c>
      <c r="H391" s="70" t="s">
        <v>5211</v>
      </c>
      <c r="I391" s="70" t="s">
        <v>5182</v>
      </c>
      <c r="J391" s="70" t="s">
        <v>5183</v>
      </c>
      <c r="K391" s="70" t="s">
        <v>540</v>
      </c>
      <c r="L391" s="70" t="s">
        <v>5212</v>
      </c>
      <c r="M391" s="70" t="s">
        <v>11949</v>
      </c>
      <c r="N391" s="73" t="s">
        <v>10799</v>
      </c>
      <c r="O391" s="73">
        <v>0.1245</v>
      </c>
      <c r="P391" t="str">
        <f>VLOOKUP(K391,'Sheet1 (2)'!A:B,2,0)</f>
        <v>光电科学与工程学院</v>
      </c>
    </row>
    <row r="392" spans="1:16">
      <c r="A392" s="70" t="s">
        <v>14</v>
      </c>
      <c r="B392" s="73" t="s">
        <v>10787</v>
      </c>
      <c r="C392" s="70" t="s">
        <v>21</v>
      </c>
      <c r="D392" s="70" t="s">
        <v>5205</v>
      </c>
      <c r="E392" s="70" t="s">
        <v>5204</v>
      </c>
      <c r="F392" s="70" t="s">
        <v>2539</v>
      </c>
      <c r="G392" s="70" t="s">
        <v>213</v>
      </c>
      <c r="H392" s="70" t="s">
        <v>5206</v>
      </c>
      <c r="I392" s="70" t="s">
        <v>1825</v>
      </c>
      <c r="J392" s="70" t="s">
        <v>5208</v>
      </c>
      <c r="K392" s="70" t="s">
        <v>540</v>
      </c>
      <c r="L392" s="70" t="s">
        <v>5207</v>
      </c>
      <c r="M392" s="70" t="s">
        <v>11949</v>
      </c>
      <c r="N392" s="73" t="s">
        <v>10799</v>
      </c>
      <c r="O392" s="73">
        <v>0.1245</v>
      </c>
      <c r="P392" t="str">
        <f>VLOOKUP(K392,'Sheet1 (2)'!A:B,2,0)</f>
        <v>光电科学与工程学院</v>
      </c>
    </row>
    <row r="393" spans="1:16">
      <c r="A393" s="70" t="s">
        <v>14</v>
      </c>
      <c r="B393" s="73" t="s">
        <v>10787</v>
      </c>
      <c r="C393" s="70" t="s">
        <v>21</v>
      </c>
      <c r="D393" s="70" t="s">
        <v>5110</v>
      </c>
      <c r="E393" s="70" t="s">
        <v>5109</v>
      </c>
      <c r="F393" s="70" t="s">
        <v>2505</v>
      </c>
      <c r="G393" s="70" t="s">
        <v>105</v>
      </c>
      <c r="H393" s="70" t="s">
        <v>5111</v>
      </c>
      <c r="I393" s="70" t="s">
        <v>5113</v>
      </c>
      <c r="J393" s="70" t="s">
        <v>5114</v>
      </c>
      <c r="K393" s="70" t="s">
        <v>1844</v>
      </c>
      <c r="L393" s="70" t="s">
        <v>5112</v>
      </c>
      <c r="M393" s="70" t="s">
        <v>11949</v>
      </c>
      <c r="N393" s="73" t="s">
        <v>10799</v>
      </c>
      <c r="O393" s="73">
        <v>0.1245</v>
      </c>
      <c r="P393" t="str">
        <f>VLOOKUP(K393,'Sheet1 (2)'!A:B,2,0)</f>
        <v>光电科学与工程学院</v>
      </c>
    </row>
    <row r="394" spans="1:16">
      <c r="A394" s="70" t="s">
        <v>14</v>
      </c>
      <c r="B394" s="73" t="s">
        <v>10787</v>
      </c>
      <c r="C394" s="70" t="s">
        <v>21</v>
      </c>
      <c r="D394" s="70" t="s">
        <v>5105</v>
      </c>
      <c r="E394" s="70" t="s">
        <v>5104</v>
      </c>
      <c r="F394" s="70" t="s">
        <v>1746</v>
      </c>
      <c r="G394" s="70" t="s">
        <v>105</v>
      </c>
      <c r="H394" s="70" t="s">
        <v>5106</v>
      </c>
      <c r="I394" s="70" t="s">
        <v>5073</v>
      </c>
      <c r="J394" s="70" t="s">
        <v>5108</v>
      </c>
      <c r="K394" s="70" t="s">
        <v>1844</v>
      </c>
      <c r="L394" s="70" t="s">
        <v>5107</v>
      </c>
      <c r="M394" s="70" t="s">
        <v>11949</v>
      </c>
      <c r="N394" s="73" t="s">
        <v>10799</v>
      </c>
      <c r="O394" s="73">
        <v>0.1245</v>
      </c>
      <c r="P394" t="str">
        <f>VLOOKUP(K394,'Sheet1 (2)'!A:B,2,0)</f>
        <v>光电科学与工程学院</v>
      </c>
    </row>
    <row r="395" spans="1:16">
      <c r="A395" s="70" t="s">
        <v>14</v>
      </c>
      <c r="B395" s="73" t="s">
        <v>10787</v>
      </c>
      <c r="C395" s="70" t="s">
        <v>21</v>
      </c>
      <c r="D395" s="70" t="s">
        <v>5141</v>
      </c>
      <c r="E395" s="70" t="s">
        <v>5140</v>
      </c>
      <c r="F395" s="70" t="s">
        <v>2951</v>
      </c>
      <c r="G395" s="70" t="s">
        <v>443</v>
      </c>
      <c r="H395" s="70" t="s">
        <v>5142</v>
      </c>
      <c r="I395" s="70" t="s">
        <v>5102</v>
      </c>
      <c r="J395" s="70" t="s">
        <v>5144</v>
      </c>
      <c r="K395" s="70" t="s">
        <v>1844</v>
      </c>
      <c r="L395" s="70" t="s">
        <v>5143</v>
      </c>
      <c r="M395" s="70" t="s">
        <v>11949</v>
      </c>
      <c r="N395" s="73" t="s">
        <v>10799</v>
      </c>
      <c r="O395" s="73">
        <v>0.1245</v>
      </c>
      <c r="P395" t="str">
        <f>VLOOKUP(K395,'Sheet1 (2)'!A:B,2,0)</f>
        <v>光电科学与工程学院</v>
      </c>
    </row>
    <row r="396" spans="1:16">
      <c r="A396" s="70" t="s">
        <v>14</v>
      </c>
      <c r="B396" s="73" t="s">
        <v>10787</v>
      </c>
      <c r="C396" s="70" t="s">
        <v>21</v>
      </c>
      <c r="D396" s="70" t="s">
        <v>5087</v>
      </c>
      <c r="E396" s="70" t="s">
        <v>5086</v>
      </c>
      <c r="F396" s="70" t="s">
        <v>5088</v>
      </c>
      <c r="G396" s="70" t="s">
        <v>59</v>
      </c>
      <c r="H396" s="70" t="s">
        <v>5089</v>
      </c>
      <c r="I396" s="70" t="s">
        <v>5073</v>
      </c>
      <c r="J396" s="70" t="s">
        <v>5091</v>
      </c>
      <c r="K396" s="70" t="s">
        <v>1844</v>
      </c>
      <c r="L396" s="70" t="s">
        <v>5090</v>
      </c>
      <c r="M396" s="70" t="s">
        <v>11949</v>
      </c>
      <c r="N396" s="73" t="s">
        <v>10799</v>
      </c>
      <c r="O396" s="73">
        <v>0.1245</v>
      </c>
      <c r="P396" t="str">
        <f>VLOOKUP(K396,'Sheet1 (2)'!A:B,2,0)</f>
        <v>光电科学与工程学院</v>
      </c>
    </row>
    <row r="397" spans="1:16">
      <c r="A397" s="70" t="s">
        <v>14</v>
      </c>
      <c r="B397" s="73" t="s">
        <v>10787</v>
      </c>
      <c r="C397" s="70" t="s">
        <v>21</v>
      </c>
      <c r="D397" s="70" t="s">
        <v>5082</v>
      </c>
      <c r="E397" s="70" t="s">
        <v>5081</v>
      </c>
      <c r="F397" s="70" t="s">
        <v>2889</v>
      </c>
      <c r="G397" s="70" t="s">
        <v>59</v>
      </c>
      <c r="H397" s="70" t="s">
        <v>5083</v>
      </c>
      <c r="I397" s="70" t="s">
        <v>5079</v>
      </c>
      <c r="J397" s="70" t="s">
        <v>5085</v>
      </c>
      <c r="K397" s="70" t="s">
        <v>1844</v>
      </c>
      <c r="L397" s="70" t="s">
        <v>5084</v>
      </c>
      <c r="M397" s="70" t="s">
        <v>11949</v>
      </c>
      <c r="N397" s="73" t="s">
        <v>10799</v>
      </c>
      <c r="O397" s="73">
        <v>0.1245</v>
      </c>
      <c r="P397" t="str">
        <f>VLOOKUP(K397,'Sheet1 (2)'!A:B,2,0)</f>
        <v>光电科学与工程学院</v>
      </c>
    </row>
    <row r="398" spans="1:16">
      <c r="A398" s="70" t="s">
        <v>14</v>
      </c>
      <c r="B398" s="73" t="s">
        <v>10787</v>
      </c>
      <c r="C398" s="70" t="s">
        <v>21</v>
      </c>
      <c r="D398" s="70" t="s">
        <v>5093</v>
      </c>
      <c r="E398" s="70" t="s">
        <v>5092</v>
      </c>
      <c r="F398" s="70" t="s">
        <v>5094</v>
      </c>
      <c r="G398" s="70" t="s">
        <v>178</v>
      </c>
      <c r="H398" s="70" t="s">
        <v>5095</v>
      </c>
      <c r="I398" s="70" t="s">
        <v>5073</v>
      </c>
      <c r="J398" s="70" t="s">
        <v>5097</v>
      </c>
      <c r="K398" s="70" t="s">
        <v>1844</v>
      </c>
      <c r="L398" s="70" t="s">
        <v>5096</v>
      </c>
      <c r="M398" s="70" t="s">
        <v>11949</v>
      </c>
      <c r="N398" s="73" t="s">
        <v>10799</v>
      </c>
      <c r="O398" s="73">
        <v>0.1245</v>
      </c>
      <c r="P398" t="str">
        <f>VLOOKUP(K398,'Sheet1 (2)'!A:B,2,0)</f>
        <v>光电科学与工程学院</v>
      </c>
    </row>
    <row r="399" spans="1:16">
      <c r="A399" s="70" t="s">
        <v>14</v>
      </c>
      <c r="B399" s="73" t="s">
        <v>10787</v>
      </c>
      <c r="C399" s="70" t="s">
        <v>21</v>
      </c>
      <c r="D399" s="70" t="s">
        <v>5126</v>
      </c>
      <c r="E399" s="70" t="s">
        <v>5125</v>
      </c>
      <c r="F399" s="70" t="s">
        <v>3337</v>
      </c>
      <c r="G399" s="70" t="s">
        <v>16</v>
      </c>
      <c r="H399" s="70" t="s">
        <v>5127</v>
      </c>
      <c r="I399" s="70" t="s">
        <v>5079</v>
      </c>
      <c r="J399" s="70" t="s">
        <v>5129</v>
      </c>
      <c r="K399" s="70" t="s">
        <v>1844</v>
      </c>
      <c r="L399" s="70" t="s">
        <v>5128</v>
      </c>
      <c r="M399" s="70" t="s">
        <v>11949</v>
      </c>
      <c r="N399" s="73" t="s">
        <v>10799</v>
      </c>
      <c r="O399" s="73">
        <v>0.1245</v>
      </c>
      <c r="P399" t="str">
        <f>VLOOKUP(K399,'Sheet1 (2)'!A:B,2,0)</f>
        <v>光电科学与工程学院</v>
      </c>
    </row>
    <row r="400" spans="1:16">
      <c r="A400" s="70" t="s">
        <v>14</v>
      </c>
      <c r="B400" s="73" t="s">
        <v>10787</v>
      </c>
      <c r="C400" s="70" t="s">
        <v>21</v>
      </c>
      <c r="D400" s="70" t="s">
        <v>5172</v>
      </c>
      <c r="E400" s="70" t="s">
        <v>5171</v>
      </c>
      <c r="F400" s="70" t="s">
        <v>5173</v>
      </c>
      <c r="G400" s="70" t="s">
        <v>16</v>
      </c>
      <c r="H400" s="70" t="s">
        <v>5174</v>
      </c>
      <c r="I400" s="70" t="s">
        <v>5073</v>
      </c>
      <c r="J400" s="70" t="s">
        <v>5176</v>
      </c>
      <c r="K400" s="70" t="s">
        <v>1844</v>
      </c>
      <c r="L400" s="70" t="s">
        <v>5175</v>
      </c>
      <c r="M400" s="70" t="s">
        <v>11949</v>
      </c>
      <c r="N400" s="73" t="s">
        <v>10799</v>
      </c>
      <c r="O400" s="73">
        <v>0.1245</v>
      </c>
      <c r="P400" t="str">
        <f>VLOOKUP(K400,'Sheet1 (2)'!A:B,2,0)</f>
        <v>光电科学与工程学院</v>
      </c>
    </row>
    <row r="401" spans="1:16">
      <c r="A401" s="70" t="s">
        <v>14</v>
      </c>
      <c r="B401" s="73" t="s">
        <v>10787</v>
      </c>
      <c r="C401" s="70" t="s">
        <v>21</v>
      </c>
      <c r="D401" s="70" t="s">
        <v>5121</v>
      </c>
      <c r="E401" s="70" t="s">
        <v>5120</v>
      </c>
      <c r="F401" s="70" t="s">
        <v>3337</v>
      </c>
      <c r="G401" s="70" t="s">
        <v>16</v>
      </c>
      <c r="H401" s="70" t="s">
        <v>5122</v>
      </c>
      <c r="I401" s="70" t="s">
        <v>5079</v>
      </c>
      <c r="J401" s="70" t="s">
        <v>5124</v>
      </c>
      <c r="K401" s="70" t="s">
        <v>1844</v>
      </c>
      <c r="L401" s="70" t="s">
        <v>5123</v>
      </c>
      <c r="M401" s="70" t="s">
        <v>11949</v>
      </c>
      <c r="N401" s="73" t="s">
        <v>10799</v>
      </c>
      <c r="O401" s="73">
        <v>0.1245</v>
      </c>
      <c r="P401" t="str">
        <f>VLOOKUP(K401,'Sheet1 (2)'!A:B,2,0)</f>
        <v>光电科学与工程学院</v>
      </c>
    </row>
    <row r="402" spans="1:16">
      <c r="A402" s="70" t="s">
        <v>14</v>
      </c>
      <c r="B402" s="73" t="s">
        <v>10787</v>
      </c>
      <c r="C402" s="70" t="s">
        <v>21</v>
      </c>
      <c r="D402" s="70" t="s">
        <v>5116</v>
      </c>
      <c r="E402" s="70" t="s">
        <v>5115</v>
      </c>
      <c r="F402" s="70" t="s">
        <v>3337</v>
      </c>
      <c r="G402" s="70" t="s">
        <v>16</v>
      </c>
      <c r="H402" s="70" t="s">
        <v>5117</v>
      </c>
      <c r="I402" s="70" t="s">
        <v>5079</v>
      </c>
      <c r="J402" s="70" t="s">
        <v>5119</v>
      </c>
      <c r="K402" s="70" t="s">
        <v>1844</v>
      </c>
      <c r="L402" s="70" t="s">
        <v>5118</v>
      </c>
      <c r="M402" s="70" t="s">
        <v>11949</v>
      </c>
      <c r="N402" s="73" t="s">
        <v>10799</v>
      </c>
      <c r="O402" s="73">
        <v>0.1245</v>
      </c>
      <c r="P402" t="str">
        <f>VLOOKUP(K402,'Sheet1 (2)'!A:B,2,0)</f>
        <v>光电科学与工程学院</v>
      </c>
    </row>
    <row r="403" spans="1:16">
      <c r="A403" s="70" t="s">
        <v>14</v>
      </c>
      <c r="B403" s="73" t="s">
        <v>10787</v>
      </c>
      <c r="C403" s="70" t="s">
        <v>21</v>
      </c>
      <c r="D403" s="70" t="s">
        <v>5099</v>
      </c>
      <c r="E403" s="70" t="s">
        <v>5098</v>
      </c>
      <c r="F403" s="70" t="s">
        <v>1352</v>
      </c>
      <c r="G403" s="70" t="s">
        <v>401</v>
      </c>
      <c r="H403" s="70" t="s">
        <v>5100</v>
      </c>
      <c r="I403" s="70" t="s">
        <v>5102</v>
      </c>
      <c r="J403" s="70" t="s">
        <v>5103</v>
      </c>
      <c r="K403" s="70" t="s">
        <v>1844</v>
      </c>
      <c r="L403" s="70" t="s">
        <v>5101</v>
      </c>
      <c r="M403" s="70" t="s">
        <v>11949</v>
      </c>
      <c r="N403" s="73" t="s">
        <v>10799</v>
      </c>
      <c r="O403" s="73">
        <v>0.1245</v>
      </c>
      <c r="P403" t="str">
        <f>VLOOKUP(K403,'Sheet1 (2)'!A:B,2,0)</f>
        <v>光电科学与工程学院</v>
      </c>
    </row>
    <row r="404" spans="1:16">
      <c r="A404" s="70" t="s">
        <v>14</v>
      </c>
      <c r="B404" s="73" t="s">
        <v>10787</v>
      </c>
      <c r="C404" s="70" t="s">
        <v>21</v>
      </c>
      <c r="D404" s="70" t="s">
        <v>1839</v>
      </c>
      <c r="E404" s="70" t="s">
        <v>1838</v>
      </c>
      <c r="F404" s="70" t="s">
        <v>1840</v>
      </c>
      <c r="G404" s="70" t="s">
        <v>198</v>
      </c>
      <c r="H404" s="70" t="s">
        <v>1841</v>
      </c>
      <c r="I404" s="70" t="s">
        <v>1843</v>
      </c>
      <c r="J404" s="70" t="s">
        <v>1845</v>
      </c>
      <c r="K404" s="70" t="s">
        <v>1844</v>
      </c>
      <c r="L404" s="70" t="s">
        <v>1842</v>
      </c>
      <c r="M404" s="70" t="s">
        <v>11949</v>
      </c>
      <c r="N404" s="73" t="s">
        <v>10799</v>
      </c>
      <c r="O404" s="73">
        <v>0.1245</v>
      </c>
      <c r="P404" t="str">
        <f>VLOOKUP(K404,'Sheet1 (2)'!A:B,2,0)</f>
        <v>光电科学与工程学院</v>
      </c>
    </row>
    <row r="405" spans="1:16">
      <c r="A405" s="70" t="s">
        <v>14</v>
      </c>
      <c r="B405" s="73" t="s">
        <v>10787</v>
      </c>
      <c r="C405" s="70" t="s">
        <v>21</v>
      </c>
      <c r="D405" s="70" t="s">
        <v>5070</v>
      </c>
      <c r="E405" s="70" t="s">
        <v>5069</v>
      </c>
      <c r="F405" s="70" t="s">
        <v>2856</v>
      </c>
      <c r="G405" s="70" t="s">
        <v>272</v>
      </c>
      <c r="H405" s="70" t="s">
        <v>5071</v>
      </c>
      <c r="I405" s="70" t="s">
        <v>5073</v>
      </c>
      <c r="J405" s="70" t="s">
        <v>5074</v>
      </c>
      <c r="K405" s="70" t="s">
        <v>1844</v>
      </c>
      <c r="L405" s="70" t="s">
        <v>5072</v>
      </c>
      <c r="M405" s="70" t="s">
        <v>11949</v>
      </c>
      <c r="N405" s="73" t="s">
        <v>10799</v>
      </c>
      <c r="O405" s="73">
        <v>0.1245</v>
      </c>
      <c r="P405" t="str">
        <f>VLOOKUP(K405,'Sheet1 (2)'!A:B,2,0)</f>
        <v>光电科学与工程学院</v>
      </c>
    </row>
    <row r="406" spans="1:16">
      <c r="A406" s="70" t="s">
        <v>14</v>
      </c>
      <c r="B406" s="73" t="s">
        <v>10787</v>
      </c>
      <c r="C406" s="70" t="s">
        <v>21</v>
      </c>
      <c r="D406" s="70" t="s">
        <v>5162</v>
      </c>
      <c r="E406" s="70" t="s">
        <v>5161</v>
      </c>
      <c r="F406" s="70" t="s">
        <v>1458</v>
      </c>
      <c r="G406" s="70" t="s">
        <v>206</v>
      </c>
      <c r="H406" s="70" t="s">
        <v>5163</v>
      </c>
      <c r="I406" s="70" t="s">
        <v>5102</v>
      </c>
      <c r="J406" s="70" t="s">
        <v>5165</v>
      </c>
      <c r="K406" s="70" t="s">
        <v>1844</v>
      </c>
      <c r="L406" s="70" t="s">
        <v>5164</v>
      </c>
      <c r="M406" s="70" t="s">
        <v>11949</v>
      </c>
      <c r="N406" s="73" t="s">
        <v>10799</v>
      </c>
      <c r="O406" s="73">
        <v>0.1245</v>
      </c>
      <c r="P406" t="str">
        <f>VLOOKUP(K406,'Sheet1 (2)'!A:B,2,0)</f>
        <v>光电科学与工程学院</v>
      </c>
    </row>
    <row r="407" spans="1:16">
      <c r="A407" s="70" t="s">
        <v>14</v>
      </c>
      <c r="B407" s="73" t="s">
        <v>10787</v>
      </c>
      <c r="C407" s="70" t="s">
        <v>21</v>
      </c>
      <c r="D407" s="70" t="s">
        <v>5157</v>
      </c>
      <c r="E407" s="70" t="s">
        <v>5156</v>
      </c>
      <c r="F407" s="70" t="s">
        <v>1240</v>
      </c>
      <c r="G407" s="70" t="s">
        <v>309</v>
      </c>
      <c r="H407" s="70" t="s">
        <v>5158</v>
      </c>
      <c r="I407" s="70" t="s">
        <v>5113</v>
      </c>
      <c r="J407" s="70" t="s">
        <v>5160</v>
      </c>
      <c r="K407" s="70" t="s">
        <v>1844</v>
      </c>
      <c r="L407" s="70" t="s">
        <v>5159</v>
      </c>
      <c r="M407" s="70" t="s">
        <v>11949</v>
      </c>
      <c r="N407" s="73" t="s">
        <v>10799</v>
      </c>
      <c r="O407" s="73">
        <v>0.1245</v>
      </c>
      <c r="P407" t="str">
        <f>VLOOKUP(K407,'Sheet1 (2)'!A:B,2,0)</f>
        <v>光电科学与工程学院</v>
      </c>
    </row>
    <row r="408" spans="1:16">
      <c r="A408" s="70" t="s">
        <v>14</v>
      </c>
      <c r="B408" s="73" t="s">
        <v>10787</v>
      </c>
      <c r="C408" s="70" t="s">
        <v>21</v>
      </c>
      <c r="D408" s="70" t="s">
        <v>5131</v>
      </c>
      <c r="E408" s="70" t="s">
        <v>5130</v>
      </c>
      <c r="F408" s="70" t="s">
        <v>1495</v>
      </c>
      <c r="G408" s="70" t="s">
        <v>297</v>
      </c>
      <c r="H408" s="70" t="s">
        <v>5132</v>
      </c>
      <c r="I408" s="70" t="s">
        <v>5073</v>
      </c>
      <c r="J408" s="70" t="s">
        <v>5134</v>
      </c>
      <c r="K408" s="70" t="s">
        <v>1844</v>
      </c>
      <c r="L408" s="70" t="s">
        <v>5133</v>
      </c>
      <c r="M408" s="70" t="s">
        <v>11949</v>
      </c>
      <c r="N408" s="73" t="s">
        <v>10799</v>
      </c>
      <c r="O408" s="73">
        <v>0.1245</v>
      </c>
      <c r="P408" t="str">
        <f>VLOOKUP(K408,'Sheet1 (2)'!A:B,2,0)</f>
        <v>光电科学与工程学院</v>
      </c>
    </row>
    <row r="409" spans="1:16">
      <c r="A409" s="70" t="s">
        <v>14</v>
      </c>
      <c r="B409" s="73" t="s">
        <v>10787</v>
      </c>
      <c r="C409" s="70" t="s">
        <v>21</v>
      </c>
      <c r="D409" s="70" t="s">
        <v>5076</v>
      </c>
      <c r="E409" s="70" t="s">
        <v>5075</v>
      </c>
      <c r="F409" s="70" t="s">
        <v>234</v>
      </c>
      <c r="G409" s="70" t="s">
        <v>262</v>
      </c>
      <c r="H409" s="70" t="s">
        <v>5077</v>
      </c>
      <c r="I409" s="70" t="s">
        <v>5079</v>
      </c>
      <c r="J409" s="70" t="s">
        <v>5080</v>
      </c>
      <c r="K409" s="70" t="s">
        <v>1844</v>
      </c>
      <c r="L409" s="70" t="s">
        <v>5078</v>
      </c>
      <c r="M409" s="70" t="s">
        <v>11949</v>
      </c>
      <c r="N409" s="73" t="s">
        <v>10799</v>
      </c>
      <c r="O409" s="73">
        <v>0.1245</v>
      </c>
      <c r="P409" t="str">
        <f>VLOOKUP(K409,'Sheet1 (2)'!A:B,2,0)</f>
        <v>光电科学与工程学院</v>
      </c>
    </row>
    <row r="410" spans="1:16">
      <c r="A410" s="70" t="s">
        <v>14</v>
      </c>
      <c r="B410" s="73" t="s">
        <v>10787</v>
      </c>
      <c r="C410" s="70" t="s">
        <v>21</v>
      </c>
      <c r="D410" s="70" t="s">
        <v>5146</v>
      </c>
      <c r="E410" s="70" t="s">
        <v>5145</v>
      </c>
      <c r="F410" s="70" t="s">
        <v>466</v>
      </c>
      <c r="G410" s="70" t="s">
        <v>634</v>
      </c>
      <c r="H410" s="70" t="s">
        <v>5147</v>
      </c>
      <c r="I410" s="70" t="s">
        <v>5073</v>
      </c>
      <c r="J410" s="70" t="s">
        <v>5149</v>
      </c>
      <c r="K410" s="70" t="s">
        <v>1844</v>
      </c>
      <c r="L410" s="70" t="s">
        <v>5148</v>
      </c>
      <c r="M410" s="70" t="s">
        <v>11949</v>
      </c>
      <c r="N410" s="73" t="s">
        <v>10799</v>
      </c>
      <c r="O410" s="73">
        <v>0.1245</v>
      </c>
      <c r="P410" t="str">
        <f>VLOOKUP(K410,'Sheet1 (2)'!A:B,2,0)</f>
        <v>光电科学与工程学院</v>
      </c>
    </row>
    <row r="411" spans="1:16">
      <c r="A411" s="70" t="s">
        <v>14</v>
      </c>
      <c r="B411" s="73" t="s">
        <v>10787</v>
      </c>
      <c r="C411" s="70" t="s">
        <v>21</v>
      </c>
      <c r="D411" s="70" t="s">
        <v>5136</v>
      </c>
      <c r="E411" s="70" t="s">
        <v>5135</v>
      </c>
      <c r="F411" s="70" t="s">
        <v>1195</v>
      </c>
      <c r="G411" s="70" t="s">
        <v>907</v>
      </c>
      <c r="H411" s="70" t="s">
        <v>5137</v>
      </c>
      <c r="I411" s="70" t="s">
        <v>5073</v>
      </c>
      <c r="J411" s="70" t="s">
        <v>5139</v>
      </c>
      <c r="K411" s="70" t="s">
        <v>1844</v>
      </c>
      <c r="L411" s="70" t="s">
        <v>5138</v>
      </c>
      <c r="M411" s="70" t="s">
        <v>11949</v>
      </c>
      <c r="N411" s="73" t="s">
        <v>10799</v>
      </c>
      <c r="O411" s="73">
        <v>0.1245</v>
      </c>
      <c r="P411" t="str">
        <f>VLOOKUP(K411,'Sheet1 (2)'!A:B,2,0)</f>
        <v>光电科学与工程学院</v>
      </c>
    </row>
    <row r="412" spans="1:16">
      <c r="A412" s="70" t="s">
        <v>14</v>
      </c>
      <c r="B412" s="73" t="s">
        <v>10787</v>
      </c>
      <c r="C412" s="70" t="s">
        <v>21</v>
      </c>
      <c r="D412" s="70" t="s">
        <v>5151</v>
      </c>
      <c r="E412" s="70" t="s">
        <v>5150</v>
      </c>
      <c r="F412" s="70" t="s">
        <v>5152</v>
      </c>
      <c r="G412" s="70" t="s">
        <v>1208</v>
      </c>
      <c r="H412" s="70" t="s">
        <v>5153</v>
      </c>
      <c r="I412" s="70" t="s">
        <v>5073</v>
      </c>
      <c r="J412" s="70" t="s">
        <v>5155</v>
      </c>
      <c r="K412" s="70" t="s">
        <v>1844</v>
      </c>
      <c r="L412" s="70" t="s">
        <v>5154</v>
      </c>
      <c r="M412" s="70" t="s">
        <v>11949</v>
      </c>
      <c r="N412" s="73" t="s">
        <v>10799</v>
      </c>
      <c r="O412" s="73">
        <v>0.1245</v>
      </c>
      <c r="P412" t="str">
        <f>VLOOKUP(K412,'Sheet1 (2)'!A:B,2,0)</f>
        <v>光电科学与工程学院</v>
      </c>
    </row>
    <row r="413" spans="1:16">
      <c r="A413" s="70" t="s">
        <v>14</v>
      </c>
      <c r="B413" s="73" t="s">
        <v>10787</v>
      </c>
      <c r="C413" s="70" t="s">
        <v>21</v>
      </c>
      <c r="D413" s="70" t="s">
        <v>5167</v>
      </c>
      <c r="E413" s="70" t="s">
        <v>5166</v>
      </c>
      <c r="F413" s="70" t="s">
        <v>1458</v>
      </c>
      <c r="G413" s="70" t="s">
        <v>741</v>
      </c>
      <c r="H413" s="70" t="s">
        <v>5168</v>
      </c>
      <c r="I413" s="70" t="s">
        <v>5102</v>
      </c>
      <c r="J413" s="70" t="s">
        <v>5170</v>
      </c>
      <c r="K413" s="70" t="s">
        <v>1844</v>
      </c>
      <c r="L413" s="70" t="s">
        <v>5169</v>
      </c>
      <c r="M413" s="70" t="s">
        <v>11949</v>
      </c>
      <c r="N413" s="73" t="s">
        <v>10799</v>
      </c>
      <c r="O413" s="73">
        <v>0.1245</v>
      </c>
      <c r="P413" t="str">
        <f>VLOOKUP(K413,'Sheet1 (2)'!A:B,2,0)</f>
        <v>光电科学与工程学院</v>
      </c>
    </row>
    <row r="414" spans="1:16">
      <c r="A414" s="70" t="s">
        <v>14</v>
      </c>
      <c r="B414" s="73" t="s">
        <v>10787</v>
      </c>
      <c r="C414" s="70" t="s">
        <v>21</v>
      </c>
      <c r="D414" s="70" t="s">
        <v>10469</v>
      </c>
      <c r="E414" s="70" t="s">
        <v>10468</v>
      </c>
      <c r="F414" s="70" t="s">
        <v>1290</v>
      </c>
      <c r="G414" s="70" t="s">
        <v>492</v>
      </c>
      <c r="H414" s="70" t="s">
        <v>10470</v>
      </c>
      <c r="I414" s="70" t="s">
        <v>10392</v>
      </c>
      <c r="J414" s="70" t="s">
        <v>10472</v>
      </c>
      <c r="K414" s="70" t="s">
        <v>10393</v>
      </c>
      <c r="L414" s="70" t="s">
        <v>10471</v>
      </c>
      <c r="M414" s="70" t="s">
        <v>11949</v>
      </c>
      <c r="N414" s="73" t="s">
        <v>10799</v>
      </c>
      <c r="O414" s="73">
        <v>0.1245</v>
      </c>
      <c r="P414" t="str">
        <f>VLOOKUP(K414,'Sheet1 (2)'!A:B,2,0)</f>
        <v>光电科学与工程学院</v>
      </c>
    </row>
    <row r="415" spans="1:16">
      <c r="A415" s="70" t="s">
        <v>14</v>
      </c>
      <c r="B415" s="73" t="s">
        <v>10787</v>
      </c>
      <c r="C415" s="70" t="s">
        <v>21</v>
      </c>
      <c r="D415" s="70" t="s">
        <v>10396</v>
      </c>
      <c r="E415" s="70" t="s">
        <v>10395</v>
      </c>
      <c r="F415" s="70" t="s">
        <v>1917</v>
      </c>
      <c r="G415" s="70" t="s">
        <v>1316</v>
      </c>
      <c r="H415" s="70" t="s">
        <v>10397</v>
      </c>
      <c r="I415" s="70" t="s">
        <v>10399</v>
      </c>
      <c r="J415" s="70" t="s">
        <v>10400</v>
      </c>
      <c r="K415" s="70" t="s">
        <v>10393</v>
      </c>
      <c r="L415" s="70" t="s">
        <v>10398</v>
      </c>
      <c r="M415" s="70" t="s">
        <v>11949</v>
      </c>
      <c r="N415" s="73" t="s">
        <v>10799</v>
      </c>
      <c r="O415" s="73">
        <v>0.1245</v>
      </c>
      <c r="P415" t="str">
        <f>VLOOKUP(K415,'Sheet1 (2)'!A:B,2,0)</f>
        <v>光电科学与工程学院</v>
      </c>
    </row>
    <row r="416" spans="1:16">
      <c r="A416" s="70" t="s">
        <v>14</v>
      </c>
      <c r="B416" s="73" t="s">
        <v>10787</v>
      </c>
      <c r="C416" s="70" t="s">
        <v>21</v>
      </c>
      <c r="D416" s="70" t="s">
        <v>10419</v>
      </c>
      <c r="E416" s="70" t="s">
        <v>10418</v>
      </c>
      <c r="F416" s="70" t="s">
        <v>10420</v>
      </c>
      <c r="G416" s="70" t="s">
        <v>27</v>
      </c>
      <c r="H416" s="70" t="s">
        <v>10421</v>
      </c>
      <c r="I416" s="70" t="s">
        <v>10423</v>
      </c>
      <c r="J416" s="70" t="s">
        <v>10424</v>
      </c>
      <c r="K416" s="70" t="s">
        <v>10393</v>
      </c>
      <c r="L416" s="70" t="s">
        <v>10422</v>
      </c>
      <c r="M416" s="70" t="s">
        <v>11949</v>
      </c>
      <c r="N416" s="73" t="s">
        <v>10799</v>
      </c>
      <c r="O416" s="73">
        <v>0.1245</v>
      </c>
      <c r="P416" t="str">
        <f>VLOOKUP(K416,'Sheet1 (2)'!A:B,2,0)</f>
        <v>光电科学与工程学院</v>
      </c>
    </row>
    <row r="417" spans="1:16">
      <c r="A417" s="70" t="s">
        <v>14</v>
      </c>
      <c r="B417" s="73" t="s">
        <v>10787</v>
      </c>
      <c r="C417" s="70" t="s">
        <v>21</v>
      </c>
      <c r="D417" s="70" t="s">
        <v>10388</v>
      </c>
      <c r="E417" s="70" t="s">
        <v>10387</v>
      </c>
      <c r="F417" s="70" t="s">
        <v>10389</v>
      </c>
      <c r="G417" s="70" t="s">
        <v>27</v>
      </c>
      <c r="H417" s="70" t="s">
        <v>10390</v>
      </c>
      <c r="I417" s="70" t="s">
        <v>10392</v>
      </c>
      <c r="J417" s="70" t="s">
        <v>10394</v>
      </c>
      <c r="K417" s="70" t="s">
        <v>10393</v>
      </c>
      <c r="L417" s="70" t="s">
        <v>10391</v>
      </c>
      <c r="M417" s="70" t="s">
        <v>11949</v>
      </c>
      <c r="N417" s="73" t="s">
        <v>10799</v>
      </c>
      <c r="O417" s="73">
        <v>0.1245</v>
      </c>
      <c r="P417" t="str">
        <f>VLOOKUP(K417,'Sheet1 (2)'!A:B,2,0)</f>
        <v>光电科学与工程学院</v>
      </c>
    </row>
    <row r="418" spans="1:16">
      <c r="A418" s="70" t="s">
        <v>14</v>
      </c>
      <c r="B418" s="73" t="s">
        <v>10787</v>
      </c>
      <c r="C418" s="70" t="s">
        <v>21</v>
      </c>
      <c r="D418" s="70" t="s">
        <v>10413</v>
      </c>
      <c r="E418" s="70" t="s">
        <v>10412</v>
      </c>
      <c r="F418" s="70" t="s">
        <v>843</v>
      </c>
      <c r="G418" s="70" t="s">
        <v>27</v>
      </c>
      <c r="H418" s="70" t="s">
        <v>10414</v>
      </c>
      <c r="I418" s="70" t="s">
        <v>10416</v>
      </c>
      <c r="J418" s="70" t="s">
        <v>10417</v>
      </c>
      <c r="K418" s="70" t="s">
        <v>10393</v>
      </c>
      <c r="L418" s="70" t="s">
        <v>10415</v>
      </c>
      <c r="M418" s="70" t="s">
        <v>11949</v>
      </c>
      <c r="N418" s="73" t="s">
        <v>10799</v>
      </c>
      <c r="O418" s="73">
        <v>0.1245</v>
      </c>
      <c r="P418" t="str">
        <f>VLOOKUP(K418,'Sheet1 (2)'!A:B,2,0)</f>
        <v>光电科学与工程学院</v>
      </c>
    </row>
    <row r="419" spans="1:16">
      <c r="A419" s="70" t="s">
        <v>14</v>
      </c>
      <c r="B419" s="73" t="s">
        <v>10787</v>
      </c>
      <c r="C419" s="70" t="s">
        <v>21</v>
      </c>
      <c r="D419" s="70" t="s">
        <v>10437</v>
      </c>
      <c r="E419" s="70" t="s">
        <v>10436</v>
      </c>
      <c r="F419" s="70" t="s">
        <v>10438</v>
      </c>
      <c r="G419" s="70" t="s">
        <v>59</v>
      </c>
      <c r="H419" s="70" t="s">
        <v>10439</v>
      </c>
      <c r="I419" s="70" t="s">
        <v>10410</v>
      </c>
      <c r="J419" s="70" t="s">
        <v>10441</v>
      </c>
      <c r="K419" s="70" t="s">
        <v>10393</v>
      </c>
      <c r="L419" s="70" t="s">
        <v>10440</v>
      </c>
      <c r="M419" s="70" t="s">
        <v>11949</v>
      </c>
      <c r="N419" s="73" t="s">
        <v>10799</v>
      </c>
      <c r="O419" s="73">
        <v>0.1245</v>
      </c>
      <c r="P419" t="str">
        <f>VLOOKUP(K419,'Sheet1 (2)'!A:B,2,0)</f>
        <v>光电科学与工程学院</v>
      </c>
    </row>
    <row r="420" spans="1:16">
      <c r="A420" s="70" t="s">
        <v>14</v>
      </c>
      <c r="B420" s="73" t="s">
        <v>10787</v>
      </c>
      <c r="C420" s="70" t="s">
        <v>21</v>
      </c>
      <c r="D420" s="70" t="s">
        <v>10448</v>
      </c>
      <c r="E420" s="70" t="s">
        <v>10447</v>
      </c>
      <c r="F420" s="70" t="s">
        <v>1434</v>
      </c>
      <c r="G420" s="70" t="s">
        <v>1189</v>
      </c>
      <c r="H420" s="70" t="s">
        <v>10449</v>
      </c>
      <c r="I420" s="70" t="s">
        <v>10416</v>
      </c>
      <c r="J420" s="70" t="s">
        <v>10451</v>
      </c>
      <c r="K420" s="70" t="s">
        <v>10393</v>
      </c>
      <c r="L420" s="70" t="s">
        <v>10450</v>
      </c>
      <c r="M420" s="70" t="s">
        <v>11949</v>
      </c>
      <c r="N420" s="73" t="s">
        <v>10799</v>
      </c>
      <c r="O420" s="73">
        <v>0.1245</v>
      </c>
      <c r="P420" t="str">
        <f>VLOOKUP(K420,'Sheet1 (2)'!A:B,2,0)</f>
        <v>光电科学与工程学院</v>
      </c>
    </row>
    <row r="421" spans="1:16">
      <c r="A421" s="70" t="s">
        <v>14</v>
      </c>
      <c r="B421" s="73" t="s">
        <v>10787</v>
      </c>
      <c r="C421" s="70" t="s">
        <v>21</v>
      </c>
      <c r="D421" s="70" t="s">
        <v>10407</v>
      </c>
      <c r="E421" s="70" t="s">
        <v>10406</v>
      </c>
      <c r="F421" s="70" t="s">
        <v>740</v>
      </c>
      <c r="G421" s="70" t="s">
        <v>16</v>
      </c>
      <c r="H421" s="70" t="s">
        <v>10408</v>
      </c>
      <c r="I421" s="70" t="s">
        <v>10410</v>
      </c>
      <c r="J421" s="70" t="s">
        <v>10411</v>
      </c>
      <c r="K421" s="70" t="s">
        <v>10393</v>
      </c>
      <c r="L421" s="70" t="s">
        <v>10409</v>
      </c>
      <c r="M421" s="70" t="s">
        <v>11949</v>
      </c>
      <c r="N421" s="73" t="s">
        <v>10799</v>
      </c>
      <c r="O421" s="73">
        <v>0.1245</v>
      </c>
      <c r="P421" t="str">
        <f>VLOOKUP(K421,'Sheet1 (2)'!A:B,2,0)</f>
        <v>光电科学与工程学院</v>
      </c>
    </row>
    <row r="422" spans="1:16">
      <c r="A422" s="70" t="s">
        <v>14</v>
      </c>
      <c r="B422" s="73" t="s">
        <v>10787</v>
      </c>
      <c r="C422" s="70" t="s">
        <v>21</v>
      </c>
      <c r="D422" s="70" t="s">
        <v>10474</v>
      </c>
      <c r="E422" s="70" t="s">
        <v>10473</v>
      </c>
      <c r="F422" s="70" t="s">
        <v>1434</v>
      </c>
      <c r="G422" s="70" t="s">
        <v>272</v>
      </c>
      <c r="H422" s="70" t="s">
        <v>10475</v>
      </c>
      <c r="I422" s="70" t="s">
        <v>10466</v>
      </c>
      <c r="J422" s="70" t="s">
        <v>10477</v>
      </c>
      <c r="K422" s="70" t="s">
        <v>10393</v>
      </c>
      <c r="L422" s="70" t="s">
        <v>10476</v>
      </c>
      <c r="M422" s="70" t="s">
        <v>11949</v>
      </c>
      <c r="N422" s="73" t="s">
        <v>10799</v>
      </c>
      <c r="O422" s="73">
        <v>0.1245</v>
      </c>
      <c r="P422" t="str">
        <f>VLOOKUP(K422,'Sheet1 (2)'!A:B,2,0)</f>
        <v>光电科学与工程学院</v>
      </c>
    </row>
    <row r="423" spans="1:16">
      <c r="A423" s="70" t="s">
        <v>14</v>
      </c>
      <c r="B423" s="73" t="s">
        <v>10787</v>
      </c>
      <c r="C423" s="70" t="s">
        <v>21</v>
      </c>
      <c r="D423" s="70" t="s">
        <v>10443</v>
      </c>
      <c r="E423" s="70" t="s">
        <v>10442</v>
      </c>
      <c r="F423" s="70" t="s">
        <v>4323</v>
      </c>
      <c r="G423" s="70" t="s">
        <v>78</v>
      </c>
      <c r="H423" s="70" t="s">
        <v>10444</v>
      </c>
      <c r="I423" s="70" t="s">
        <v>10392</v>
      </c>
      <c r="J423" s="70" t="s">
        <v>10446</v>
      </c>
      <c r="K423" s="70" t="s">
        <v>10393</v>
      </c>
      <c r="L423" s="70" t="s">
        <v>10445</v>
      </c>
      <c r="M423" s="70" t="s">
        <v>11949</v>
      </c>
      <c r="N423" s="73" t="s">
        <v>10799</v>
      </c>
      <c r="O423" s="73">
        <v>0.1245</v>
      </c>
      <c r="P423" t="str">
        <f>VLOOKUP(K423,'Sheet1 (2)'!A:B,2,0)</f>
        <v>光电科学与工程学院</v>
      </c>
    </row>
    <row r="424" spans="1:16">
      <c r="A424" s="70" t="s">
        <v>14</v>
      </c>
      <c r="B424" s="73" t="s">
        <v>10787</v>
      </c>
      <c r="C424" s="70" t="s">
        <v>21</v>
      </c>
      <c r="D424" s="70" t="s">
        <v>10453</v>
      </c>
      <c r="E424" s="70" t="s">
        <v>10452</v>
      </c>
      <c r="F424" s="70" t="s">
        <v>1440</v>
      </c>
      <c r="G424" s="70" t="s">
        <v>206</v>
      </c>
      <c r="H424" s="70" t="s">
        <v>10454</v>
      </c>
      <c r="I424" s="70" t="s">
        <v>10399</v>
      </c>
      <c r="J424" s="70" t="s">
        <v>10456</v>
      </c>
      <c r="K424" s="70" t="s">
        <v>10393</v>
      </c>
      <c r="L424" s="70" t="s">
        <v>10455</v>
      </c>
      <c r="M424" s="70" t="s">
        <v>11949</v>
      </c>
      <c r="N424" s="73" t="s">
        <v>10799</v>
      </c>
      <c r="O424" s="73">
        <v>0.1245</v>
      </c>
      <c r="P424" t="str">
        <f>VLOOKUP(K424,'Sheet1 (2)'!A:B,2,0)</f>
        <v>光电科学与工程学院</v>
      </c>
    </row>
    <row r="425" spans="1:16">
      <c r="A425" s="70" t="s">
        <v>14</v>
      </c>
      <c r="B425" s="73" t="s">
        <v>10787</v>
      </c>
      <c r="C425" s="70" t="s">
        <v>21</v>
      </c>
      <c r="D425" s="70" t="s">
        <v>10426</v>
      </c>
      <c r="E425" s="70" t="s">
        <v>10425</v>
      </c>
      <c r="F425" s="70" t="s">
        <v>1666</v>
      </c>
      <c r="G425" s="70" t="s">
        <v>659</v>
      </c>
      <c r="H425" s="70" t="s">
        <v>10427</v>
      </c>
      <c r="I425" s="70" t="s">
        <v>10429</v>
      </c>
      <c r="J425" s="70" t="s">
        <v>10430</v>
      </c>
      <c r="K425" s="70" t="s">
        <v>10393</v>
      </c>
      <c r="L425" s="70" t="s">
        <v>10428</v>
      </c>
      <c r="M425" s="70" t="s">
        <v>11949</v>
      </c>
      <c r="N425" s="73" t="s">
        <v>10799</v>
      </c>
      <c r="O425" s="73">
        <v>0.1245</v>
      </c>
      <c r="P425" t="str">
        <f>VLOOKUP(K425,'Sheet1 (2)'!A:B,2,0)</f>
        <v>光电科学与工程学院</v>
      </c>
    </row>
    <row r="426" spans="1:16">
      <c r="A426" s="70" t="s">
        <v>14</v>
      </c>
      <c r="B426" s="73" t="s">
        <v>10787</v>
      </c>
      <c r="C426" s="70" t="s">
        <v>21</v>
      </c>
      <c r="D426" s="70" t="s">
        <v>10432</v>
      </c>
      <c r="E426" s="70" t="s">
        <v>10431</v>
      </c>
      <c r="F426" s="70" t="s">
        <v>2505</v>
      </c>
      <c r="G426" s="70" t="s">
        <v>659</v>
      </c>
      <c r="H426" s="70" t="s">
        <v>10433</v>
      </c>
      <c r="I426" s="70" t="s">
        <v>10410</v>
      </c>
      <c r="J426" s="70" t="s">
        <v>10435</v>
      </c>
      <c r="K426" s="70" t="s">
        <v>10393</v>
      </c>
      <c r="L426" s="70" t="s">
        <v>10434</v>
      </c>
      <c r="M426" s="70" t="s">
        <v>11949</v>
      </c>
      <c r="N426" s="73" t="s">
        <v>10799</v>
      </c>
      <c r="O426" s="73">
        <v>0.1245</v>
      </c>
      <c r="P426" t="str">
        <f>VLOOKUP(K426,'Sheet1 (2)'!A:B,2,0)</f>
        <v>光电科学与工程学院</v>
      </c>
    </row>
    <row r="427" spans="1:16">
      <c r="A427" s="70" t="s">
        <v>14</v>
      </c>
      <c r="B427" s="73" t="s">
        <v>10787</v>
      </c>
      <c r="C427" s="70" t="s">
        <v>21</v>
      </c>
      <c r="D427" s="70" t="s">
        <v>10463</v>
      </c>
      <c r="E427" s="70" t="s">
        <v>10462</v>
      </c>
      <c r="F427" s="70" t="s">
        <v>1758</v>
      </c>
      <c r="G427" s="70" t="s">
        <v>34</v>
      </c>
      <c r="H427" s="70" t="s">
        <v>10464</v>
      </c>
      <c r="I427" s="70" t="s">
        <v>10466</v>
      </c>
      <c r="J427" s="70" t="s">
        <v>10467</v>
      </c>
      <c r="K427" s="70" t="s">
        <v>10393</v>
      </c>
      <c r="L427" s="70" t="s">
        <v>10465</v>
      </c>
      <c r="M427" s="70" t="s">
        <v>11949</v>
      </c>
      <c r="N427" s="73" t="s">
        <v>10799</v>
      </c>
      <c r="O427" s="73">
        <v>0.1245</v>
      </c>
      <c r="P427" t="str">
        <f>VLOOKUP(K427,'Sheet1 (2)'!A:B,2,0)</f>
        <v>光电科学与工程学院</v>
      </c>
    </row>
    <row r="428" spans="1:16">
      <c r="A428" s="70" t="s">
        <v>14</v>
      </c>
      <c r="B428" s="73" t="s">
        <v>10787</v>
      </c>
      <c r="C428" s="70" t="s">
        <v>21</v>
      </c>
      <c r="D428" s="70" t="s">
        <v>10458</v>
      </c>
      <c r="E428" s="70" t="s">
        <v>10457</v>
      </c>
      <c r="F428" s="70" t="s">
        <v>1240</v>
      </c>
      <c r="G428" s="70" t="s">
        <v>1208</v>
      </c>
      <c r="H428" s="70" t="s">
        <v>10459</v>
      </c>
      <c r="I428" s="70" t="s">
        <v>10392</v>
      </c>
      <c r="J428" s="70" t="s">
        <v>10461</v>
      </c>
      <c r="K428" s="70" t="s">
        <v>10393</v>
      </c>
      <c r="L428" s="70" t="s">
        <v>10460</v>
      </c>
      <c r="M428" s="70" t="s">
        <v>11949</v>
      </c>
      <c r="N428" s="73" t="s">
        <v>10799</v>
      </c>
      <c r="O428" s="73">
        <v>0.1245</v>
      </c>
      <c r="P428" t="str">
        <f>VLOOKUP(K428,'Sheet1 (2)'!A:B,2,0)</f>
        <v>光电科学与工程学院</v>
      </c>
    </row>
    <row r="429" spans="1:16">
      <c r="A429" s="70" t="s">
        <v>14</v>
      </c>
      <c r="B429" s="73" t="s">
        <v>10787</v>
      </c>
      <c r="C429" s="70" t="s">
        <v>21</v>
      </c>
      <c r="D429" s="70" t="s">
        <v>10402</v>
      </c>
      <c r="E429" s="70" t="s">
        <v>10401</v>
      </c>
      <c r="F429" s="70" t="s">
        <v>1065</v>
      </c>
      <c r="G429" s="70" t="s">
        <v>1182</v>
      </c>
      <c r="H429" s="70" t="s">
        <v>10403</v>
      </c>
      <c r="I429" s="70" t="s">
        <v>10399</v>
      </c>
      <c r="J429" s="70" t="s">
        <v>10405</v>
      </c>
      <c r="K429" s="70" t="s">
        <v>10393</v>
      </c>
      <c r="L429" s="70" t="s">
        <v>10404</v>
      </c>
      <c r="M429" s="70" t="s">
        <v>11949</v>
      </c>
      <c r="N429" s="73" t="s">
        <v>10799</v>
      </c>
      <c r="O429" s="73">
        <v>0.1245</v>
      </c>
      <c r="P429" t="str">
        <f>VLOOKUP(K429,'Sheet1 (2)'!A:B,2,0)</f>
        <v>光电科学与工程学院</v>
      </c>
    </row>
    <row r="430" spans="1:16">
      <c r="A430" s="70" t="s">
        <v>14</v>
      </c>
      <c r="B430" s="73" t="s">
        <v>10787</v>
      </c>
      <c r="C430" s="70" t="s">
        <v>21</v>
      </c>
      <c r="D430" s="70" t="s">
        <v>5331</v>
      </c>
      <c r="E430" s="70" t="s">
        <v>5330</v>
      </c>
      <c r="F430" s="70" t="s">
        <v>2420</v>
      </c>
      <c r="G430" s="70" t="s">
        <v>148</v>
      </c>
      <c r="H430" s="70" t="s">
        <v>5332</v>
      </c>
      <c r="I430" s="70" t="s">
        <v>1864</v>
      </c>
      <c r="J430" s="70" t="s">
        <v>5334</v>
      </c>
      <c r="K430" s="70" t="s">
        <v>854</v>
      </c>
      <c r="L430" s="70" t="s">
        <v>5333</v>
      </c>
      <c r="M430" s="70" t="s">
        <v>11949</v>
      </c>
      <c r="N430" s="73" t="s">
        <v>10799</v>
      </c>
      <c r="O430" s="73">
        <v>0.1245</v>
      </c>
      <c r="P430" t="str">
        <f>VLOOKUP(K430,'Sheet1 (2)'!A:B,2,0)</f>
        <v>光电科学与工程学院</v>
      </c>
    </row>
    <row r="431" spans="1:16">
      <c r="A431" s="70" t="s">
        <v>14</v>
      </c>
      <c r="B431" s="73" t="s">
        <v>10787</v>
      </c>
      <c r="C431" s="70" t="s">
        <v>21</v>
      </c>
      <c r="D431" s="70" t="s">
        <v>849</v>
      </c>
      <c r="E431" s="70" t="s">
        <v>848</v>
      </c>
      <c r="F431" s="70" t="s">
        <v>850</v>
      </c>
      <c r="G431" s="70" t="s">
        <v>105</v>
      </c>
      <c r="H431" s="70" t="s">
        <v>851</v>
      </c>
      <c r="I431" s="70" t="s">
        <v>853</v>
      </c>
      <c r="J431" s="70" t="s">
        <v>855</v>
      </c>
      <c r="K431" s="70" t="s">
        <v>854</v>
      </c>
      <c r="L431" s="70" t="s">
        <v>852</v>
      </c>
      <c r="M431" s="70" t="s">
        <v>11949</v>
      </c>
      <c r="N431" s="73" t="s">
        <v>10799</v>
      </c>
      <c r="O431" s="73">
        <v>0.1245</v>
      </c>
      <c r="P431" t="str">
        <f>VLOOKUP(K431,'Sheet1 (2)'!A:B,2,0)</f>
        <v>光电科学与工程学院</v>
      </c>
    </row>
    <row r="432" spans="1:16">
      <c r="A432" s="70" t="s">
        <v>14</v>
      </c>
      <c r="B432" s="73" t="s">
        <v>10787</v>
      </c>
      <c r="C432" s="70" t="s">
        <v>21</v>
      </c>
      <c r="D432" s="70" t="s">
        <v>857</v>
      </c>
      <c r="E432" s="70" t="s">
        <v>856</v>
      </c>
      <c r="F432" s="70" t="s">
        <v>858</v>
      </c>
      <c r="G432" s="70" t="s">
        <v>84</v>
      </c>
      <c r="H432" s="70" t="s">
        <v>859</v>
      </c>
      <c r="I432" s="70" t="s">
        <v>853</v>
      </c>
      <c r="J432" s="70" t="s">
        <v>861</v>
      </c>
      <c r="K432" s="70" t="s">
        <v>854</v>
      </c>
      <c r="L432" s="70" t="s">
        <v>860</v>
      </c>
      <c r="M432" s="70" t="s">
        <v>11949</v>
      </c>
      <c r="N432" s="73" t="s">
        <v>10799</v>
      </c>
      <c r="O432" s="73">
        <v>0.1245</v>
      </c>
      <c r="P432" t="str">
        <f>VLOOKUP(K432,'Sheet1 (2)'!A:B,2,0)</f>
        <v>光电科学与工程学院</v>
      </c>
    </row>
    <row r="433" spans="1:16">
      <c r="A433" s="70" t="s">
        <v>14</v>
      </c>
      <c r="B433" s="73" t="s">
        <v>10787</v>
      </c>
      <c r="C433" s="70" t="s">
        <v>21</v>
      </c>
      <c r="D433" s="70" t="s">
        <v>1847</v>
      </c>
      <c r="E433" s="70" t="s">
        <v>1846</v>
      </c>
      <c r="F433" s="70" t="s">
        <v>1848</v>
      </c>
      <c r="G433" s="70" t="s">
        <v>297</v>
      </c>
      <c r="H433" s="70" t="s">
        <v>1849</v>
      </c>
      <c r="I433" s="70" t="s">
        <v>1851</v>
      </c>
      <c r="J433" s="70" t="s">
        <v>1852</v>
      </c>
      <c r="K433" s="70" t="s">
        <v>854</v>
      </c>
      <c r="L433" s="70" t="s">
        <v>1850</v>
      </c>
      <c r="M433" s="70" t="s">
        <v>11949</v>
      </c>
      <c r="N433" s="73" t="s">
        <v>10799</v>
      </c>
      <c r="O433" s="73">
        <v>0.1245</v>
      </c>
      <c r="P433" t="str">
        <f>VLOOKUP(K433,'Sheet1 (2)'!A:B,2,0)</f>
        <v>光电科学与工程学院</v>
      </c>
    </row>
    <row r="434" spans="1:16">
      <c r="A434" s="70" t="s">
        <v>14</v>
      </c>
      <c r="B434" s="73" t="s">
        <v>10787</v>
      </c>
      <c r="C434" s="70" t="s">
        <v>21</v>
      </c>
      <c r="D434" s="70" t="s">
        <v>1860</v>
      </c>
      <c r="E434" s="70" t="s">
        <v>1859</v>
      </c>
      <c r="F434" s="70" t="s">
        <v>1861</v>
      </c>
      <c r="G434" s="70" t="s">
        <v>113</v>
      </c>
      <c r="H434" s="70" t="s">
        <v>1862</v>
      </c>
      <c r="I434" s="70" t="s">
        <v>1864</v>
      </c>
      <c r="J434" s="70" t="s">
        <v>1865</v>
      </c>
      <c r="K434" s="70" t="s">
        <v>854</v>
      </c>
      <c r="L434" s="70" t="s">
        <v>1863</v>
      </c>
      <c r="M434" s="70" t="s">
        <v>11949</v>
      </c>
      <c r="N434" s="73" t="s">
        <v>10799</v>
      </c>
      <c r="O434" s="73">
        <v>0.1245</v>
      </c>
      <c r="P434" t="str">
        <f>VLOOKUP(K434,'Sheet1 (2)'!A:B,2,0)</f>
        <v>光电科学与工程学院</v>
      </c>
    </row>
    <row r="435" spans="1:16">
      <c r="A435" s="70" t="s">
        <v>14</v>
      </c>
      <c r="B435" s="73" t="s">
        <v>10787</v>
      </c>
      <c r="C435" s="70" t="s">
        <v>21</v>
      </c>
      <c r="D435" s="70" t="s">
        <v>1854</v>
      </c>
      <c r="E435" s="70" t="s">
        <v>1853</v>
      </c>
      <c r="F435" s="70" t="s">
        <v>1855</v>
      </c>
      <c r="G435" s="70" t="s">
        <v>113</v>
      </c>
      <c r="H435" s="70" t="s">
        <v>1856</v>
      </c>
      <c r="I435" s="70" t="s">
        <v>1851</v>
      </c>
      <c r="J435" s="70" t="s">
        <v>1858</v>
      </c>
      <c r="K435" s="70" t="s">
        <v>854</v>
      </c>
      <c r="L435" s="70" t="s">
        <v>1857</v>
      </c>
      <c r="M435" s="70" t="s">
        <v>11949</v>
      </c>
      <c r="N435" s="73" t="s">
        <v>10799</v>
      </c>
      <c r="O435" s="73">
        <v>0.1245</v>
      </c>
      <c r="P435" t="str">
        <f>VLOOKUP(K435,'Sheet1 (2)'!A:B,2,0)</f>
        <v>光电科学与工程学院</v>
      </c>
    </row>
    <row r="436" spans="1:16">
      <c r="A436" s="70" t="s">
        <v>14</v>
      </c>
      <c r="B436" s="73" t="s">
        <v>10787</v>
      </c>
      <c r="C436" s="70" t="s">
        <v>21</v>
      </c>
      <c r="D436" s="70" t="s">
        <v>5326</v>
      </c>
      <c r="E436" s="70" t="s">
        <v>5325</v>
      </c>
      <c r="F436" s="70" t="s">
        <v>1034</v>
      </c>
      <c r="G436" s="70" t="s">
        <v>213</v>
      </c>
      <c r="H436" s="70" t="s">
        <v>5327</v>
      </c>
      <c r="I436" s="70" t="s">
        <v>1851</v>
      </c>
      <c r="J436" s="70" t="s">
        <v>5329</v>
      </c>
      <c r="K436" s="70" t="s">
        <v>854</v>
      </c>
      <c r="L436" s="70" t="s">
        <v>5328</v>
      </c>
      <c r="M436" s="70" t="s">
        <v>11949</v>
      </c>
      <c r="N436" s="73" t="s">
        <v>10799</v>
      </c>
      <c r="O436" s="73">
        <v>0.1245</v>
      </c>
      <c r="P436" t="str">
        <f>VLOOKUP(K436,'Sheet1 (2)'!A:B,2,0)</f>
        <v>光电科学与工程学院</v>
      </c>
    </row>
    <row r="437" spans="1:16">
      <c r="A437" s="70" t="s">
        <v>14</v>
      </c>
      <c r="B437" s="73" t="s">
        <v>10787</v>
      </c>
      <c r="C437" s="70" t="s">
        <v>21</v>
      </c>
      <c r="D437" s="70" t="s">
        <v>5321</v>
      </c>
      <c r="E437" s="70" t="s">
        <v>5320</v>
      </c>
      <c r="F437" s="70" t="s">
        <v>1034</v>
      </c>
      <c r="G437" s="70" t="s">
        <v>1414</v>
      </c>
      <c r="H437" s="70" t="s">
        <v>5322</v>
      </c>
      <c r="I437" s="70" t="s">
        <v>1851</v>
      </c>
      <c r="J437" s="70" t="s">
        <v>5324</v>
      </c>
      <c r="K437" s="70" t="s">
        <v>854</v>
      </c>
      <c r="L437" s="70" t="s">
        <v>5323</v>
      </c>
      <c r="M437" s="70" t="s">
        <v>11949</v>
      </c>
      <c r="N437" s="73" t="s">
        <v>10799</v>
      </c>
      <c r="O437" s="73">
        <v>0.1245</v>
      </c>
      <c r="P437" t="str">
        <f>VLOOKUP(K437,'Sheet1 (2)'!A:B,2,0)</f>
        <v>光电科学与工程学院</v>
      </c>
    </row>
    <row r="438" spans="1:16">
      <c r="A438" s="70" t="s">
        <v>14</v>
      </c>
      <c r="B438" s="73" t="s">
        <v>10787</v>
      </c>
      <c r="C438" s="70" t="s">
        <v>21</v>
      </c>
      <c r="D438" s="70" t="s">
        <v>1020</v>
      </c>
      <c r="E438" s="70" t="s">
        <v>1019</v>
      </c>
      <c r="F438" s="70" t="s">
        <v>1021</v>
      </c>
      <c r="G438" s="70" t="s">
        <v>105</v>
      </c>
      <c r="H438" s="70" t="s">
        <v>1022</v>
      </c>
      <c r="I438" s="70" t="s">
        <v>1024</v>
      </c>
      <c r="J438" s="70" t="s">
        <v>1025</v>
      </c>
      <c r="K438" s="70" t="s">
        <v>1000</v>
      </c>
      <c r="L438" s="70" t="s">
        <v>1023</v>
      </c>
      <c r="M438" s="70" t="s">
        <v>11949</v>
      </c>
      <c r="N438" s="73" t="s">
        <v>10799</v>
      </c>
      <c r="O438" s="73">
        <v>0.1245</v>
      </c>
      <c r="P438" t="str">
        <f>VLOOKUP(K438,'Sheet1 (2)'!A:B,2,0)</f>
        <v>光电科学与工程学院</v>
      </c>
    </row>
    <row r="439" spans="1:16">
      <c r="A439" s="70" t="s">
        <v>14</v>
      </c>
      <c r="B439" s="73" t="s">
        <v>10787</v>
      </c>
      <c r="C439" s="70" t="s">
        <v>21</v>
      </c>
      <c r="D439" s="70" t="s">
        <v>1033</v>
      </c>
      <c r="E439" s="70" t="s">
        <v>1032</v>
      </c>
      <c r="F439" s="70" t="s">
        <v>1034</v>
      </c>
      <c r="G439" s="70" t="s">
        <v>243</v>
      </c>
      <c r="H439" s="70" t="s">
        <v>1035</v>
      </c>
      <c r="I439" s="70" t="s">
        <v>1024</v>
      </c>
      <c r="J439" s="70" t="s">
        <v>1037</v>
      </c>
      <c r="K439" s="70" t="s">
        <v>1000</v>
      </c>
      <c r="L439" s="70" t="s">
        <v>1036</v>
      </c>
      <c r="M439" s="70" t="s">
        <v>11949</v>
      </c>
      <c r="N439" s="73" t="s">
        <v>10799</v>
      </c>
      <c r="O439" s="73">
        <v>0.1245</v>
      </c>
      <c r="P439" t="str">
        <f>VLOOKUP(K439,'Sheet1 (2)'!A:B,2,0)</f>
        <v>光电科学与工程学院</v>
      </c>
    </row>
    <row r="440" spans="1:16">
      <c r="A440" s="70" t="s">
        <v>14</v>
      </c>
      <c r="B440" s="73" t="s">
        <v>10787</v>
      </c>
      <c r="C440" s="70" t="s">
        <v>21</v>
      </c>
      <c r="D440" s="70" t="s">
        <v>1027</v>
      </c>
      <c r="E440" s="70" t="s">
        <v>1026</v>
      </c>
      <c r="F440" s="70" t="s">
        <v>1028</v>
      </c>
      <c r="G440" s="70" t="s">
        <v>725</v>
      </c>
      <c r="H440" s="70" t="s">
        <v>1029</v>
      </c>
      <c r="I440" s="70" t="s">
        <v>1024</v>
      </c>
      <c r="J440" s="70" t="s">
        <v>1031</v>
      </c>
      <c r="K440" s="70" t="s">
        <v>1000</v>
      </c>
      <c r="L440" s="70" t="s">
        <v>1030</v>
      </c>
      <c r="M440" s="70" t="s">
        <v>11949</v>
      </c>
      <c r="N440" s="73" t="s">
        <v>10799</v>
      </c>
      <c r="O440" s="73">
        <v>0.1245</v>
      </c>
      <c r="P440" t="str">
        <f>VLOOKUP(K440,'Sheet1 (2)'!A:B,2,0)</f>
        <v>光电科学与工程学院</v>
      </c>
    </row>
    <row r="441" spans="1:16">
      <c r="A441" s="70" t="s">
        <v>14</v>
      </c>
      <c r="B441" s="73" t="s">
        <v>10787</v>
      </c>
      <c r="C441" s="70" t="s">
        <v>21</v>
      </c>
      <c r="D441" s="70" t="s">
        <v>1396</v>
      </c>
      <c r="E441" s="70" t="s">
        <v>1395</v>
      </c>
      <c r="F441" s="70" t="s">
        <v>1118</v>
      </c>
      <c r="G441" s="70" t="s">
        <v>443</v>
      </c>
      <c r="H441" s="70" t="s">
        <v>1397</v>
      </c>
      <c r="I441" s="70" t="s">
        <v>1393</v>
      </c>
      <c r="J441" s="70" t="s">
        <v>1399</v>
      </c>
      <c r="K441" s="70" t="s">
        <v>1386</v>
      </c>
      <c r="L441" s="70" t="s">
        <v>1398</v>
      </c>
      <c r="M441" s="70" t="s">
        <v>11949</v>
      </c>
      <c r="N441" s="73" t="s">
        <v>10799</v>
      </c>
      <c r="O441" s="73">
        <v>0.1245</v>
      </c>
      <c r="P441" t="str">
        <f>VLOOKUP(K441,'Sheet1 (2)'!A:B,2,0)</f>
        <v>光电科学与工程学院</v>
      </c>
    </row>
    <row r="442" spans="1:16">
      <c r="A442" s="70" t="s">
        <v>14</v>
      </c>
      <c r="B442" s="73" t="s">
        <v>10787</v>
      </c>
      <c r="C442" s="70" t="s">
        <v>21</v>
      </c>
      <c r="D442" s="70" t="s">
        <v>1389</v>
      </c>
      <c r="E442" s="70" t="s">
        <v>1388</v>
      </c>
      <c r="F442" s="70" t="s">
        <v>1390</v>
      </c>
      <c r="G442" s="70" t="s">
        <v>659</v>
      </c>
      <c r="H442" s="70" t="s">
        <v>1391</v>
      </c>
      <c r="I442" s="70" t="s">
        <v>1393</v>
      </c>
      <c r="J442" s="70" t="s">
        <v>1394</v>
      </c>
      <c r="K442" s="70" t="s">
        <v>1386</v>
      </c>
      <c r="L442" s="70" t="s">
        <v>1392</v>
      </c>
      <c r="M442" s="70" t="s">
        <v>11949</v>
      </c>
      <c r="N442" s="73" t="s">
        <v>10799</v>
      </c>
      <c r="O442" s="73">
        <v>0.1245</v>
      </c>
      <c r="P442" t="str">
        <f>VLOOKUP(K442,'Sheet1 (2)'!A:B,2,0)</f>
        <v>光电科学与工程学院</v>
      </c>
    </row>
    <row r="443" spans="1:16">
      <c r="A443" s="70" t="s">
        <v>14</v>
      </c>
      <c r="B443" s="73" t="s">
        <v>10787</v>
      </c>
      <c r="C443" s="70" t="s">
        <v>21</v>
      </c>
      <c r="D443" s="70" t="s">
        <v>1381</v>
      </c>
      <c r="E443" s="70" t="s">
        <v>1380</v>
      </c>
      <c r="F443" s="70" t="s">
        <v>1382</v>
      </c>
      <c r="G443" s="70" t="s">
        <v>235</v>
      </c>
      <c r="H443" s="70" t="s">
        <v>1383</v>
      </c>
      <c r="I443" s="70" t="s">
        <v>1385</v>
      </c>
      <c r="J443" s="70" t="s">
        <v>1387</v>
      </c>
      <c r="K443" s="70" t="s">
        <v>1386</v>
      </c>
      <c r="L443" s="70" t="s">
        <v>1384</v>
      </c>
      <c r="M443" s="70" t="s">
        <v>11949</v>
      </c>
      <c r="N443" s="73" t="s">
        <v>10799</v>
      </c>
      <c r="O443" s="73">
        <v>0.1245</v>
      </c>
      <c r="P443" t="str">
        <f>VLOOKUP(K443,'Sheet1 (2)'!A:B,2,0)</f>
        <v>光电科学与工程学院</v>
      </c>
    </row>
    <row r="444" spans="1:16">
      <c r="A444" s="70" t="s">
        <v>14</v>
      </c>
      <c r="B444" s="73" t="s">
        <v>10787</v>
      </c>
      <c r="C444" s="70" t="s">
        <v>21</v>
      </c>
      <c r="D444" s="70" t="s">
        <v>1678</v>
      </c>
      <c r="E444" s="70" t="s">
        <v>1677</v>
      </c>
      <c r="F444" s="70" t="s">
        <v>1679</v>
      </c>
      <c r="G444" s="70" t="s">
        <v>877</v>
      </c>
      <c r="H444" s="70" t="s">
        <v>1680</v>
      </c>
      <c r="I444" s="70" t="s">
        <v>1307</v>
      </c>
      <c r="J444" s="70" t="s">
        <v>1682</v>
      </c>
      <c r="K444" s="70" t="s">
        <v>1294</v>
      </c>
      <c r="L444" s="70" t="s">
        <v>1681</v>
      </c>
      <c r="M444" s="70" t="s">
        <v>11949</v>
      </c>
      <c r="N444" s="73" t="s">
        <v>10799</v>
      </c>
      <c r="O444" s="73">
        <v>0.1245</v>
      </c>
      <c r="P444" t="str">
        <f>VLOOKUP(K444,'Sheet1 (2)'!A:B,2,0)</f>
        <v>海洋学院</v>
      </c>
    </row>
    <row r="445" spans="1:16">
      <c r="A445" s="70" t="s">
        <v>14</v>
      </c>
      <c r="B445" s="73" t="s">
        <v>10787</v>
      </c>
      <c r="C445" s="70" t="s">
        <v>21</v>
      </c>
      <c r="D445" s="70" t="s">
        <v>1288</v>
      </c>
      <c r="E445" s="70" t="s">
        <v>1287</v>
      </c>
      <c r="F445" s="70" t="s">
        <v>1289</v>
      </c>
      <c r="G445" s="70" t="s">
        <v>91</v>
      </c>
      <c r="H445" s="70" t="s">
        <v>1291</v>
      </c>
      <c r="I445" s="70" t="s">
        <v>1293</v>
      </c>
      <c r="J445" s="70" t="s">
        <v>1295</v>
      </c>
      <c r="K445" s="70" t="s">
        <v>1294</v>
      </c>
      <c r="L445" s="70" t="s">
        <v>1292</v>
      </c>
      <c r="M445" s="70" t="s">
        <v>11949</v>
      </c>
      <c r="N445" s="73" t="s">
        <v>10799</v>
      </c>
      <c r="O445" s="73">
        <v>0.1245</v>
      </c>
      <c r="P445" t="str">
        <f>VLOOKUP(K445,'Sheet1 (2)'!A:B,2,0)</f>
        <v>海洋学院</v>
      </c>
    </row>
    <row r="446" spans="1:16">
      <c r="A446" s="70" t="s">
        <v>14</v>
      </c>
      <c r="B446" s="73" t="s">
        <v>10787</v>
      </c>
      <c r="C446" s="70" t="s">
        <v>21</v>
      </c>
      <c r="D446" s="70" t="s">
        <v>1629</v>
      </c>
      <c r="E446" s="70" t="s">
        <v>1628</v>
      </c>
      <c r="F446" s="70" t="s">
        <v>871</v>
      </c>
      <c r="G446" s="70" t="s">
        <v>443</v>
      </c>
      <c r="H446" s="70" t="s">
        <v>1631</v>
      </c>
      <c r="I446" s="70" t="s">
        <v>1293</v>
      </c>
      <c r="J446" s="70" t="s">
        <v>1295</v>
      </c>
      <c r="K446" s="70" t="s">
        <v>1294</v>
      </c>
      <c r="L446" s="70" t="s">
        <v>1632</v>
      </c>
      <c r="M446" s="70" t="s">
        <v>11949</v>
      </c>
      <c r="N446" s="73" t="s">
        <v>10799</v>
      </c>
      <c r="O446" s="73">
        <v>0.1245</v>
      </c>
      <c r="P446" t="str">
        <f>VLOOKUP(K446,'Sheet1 (2)'!A:B,2,0)</f>
        <v>海洋学院</v>
      </c>
    </row>
    <row r="447" spans="1:16">
      <c r="A447" s="70" t="s">
        <v>14</v>
      </c>
      <c r="B447" s="73" t="s">
        <v>10787</v>
      </c>
      <c r="C447" s="70" t="s">
        <v>21</v>
      </c>
      <c r="D447" s="70" t="s">
        <v>1684</v>
      </c>
      <c r="E447" s="70" t="s">
        <v>1683</v>
      </c>
      <c r="F447" s="70" t="s">
        <v>790</v>
      </c>
      <c r="G447" s="70" t="s">
        <v>198</v>
      </c>
      <c r="H447" s="70" t="s">
        <v>1685</v>
      </c>
      <c r="I447" s="70" t="s">
        <v>1687</v>
      </c>
      <c r="J447" s="70" t="s">
        <v>1688</v>
      </c>
      <c r="K447" s="70" t="s">
        <v>1294</v>
      </c>
      <c r="L447" s="70" t="s">
        <v>1686</v>
      </c>
      <c r="M447" s="70" t="s">
        <v>11949</v>
      </c>
      <c r="N447" s="73" t="s">
        <v>10799</v>
      </c>
      <c r="O447" s="73">
        <v>0.1245</v>
      </c>
      <c r="P447" t="str">
        <f>VLOOKUP(K447,'Sheet1 (2)'!A:B,2,0)</f>
        <v>海洋学院</v>
      </c>
    </row>
    <row r="448" spans="1:16">
      <c r="A448" s="70" t="s">
        <v>14</v>
      </c>
      <c r="B448" s="73" t="s">
        <v>10787</v>
      </c>
      <c r="C448" s="70" t="s">
        <v>21</v>
      </c>
      <c r="D448" s="70" t="s">
        <v>1310</v>
      </c>
      <c r="E448" s="70" t="s">
        <v>1309</v>
      </c>
      <c r="F448" s="70" t="s">
        <v>769</v>
      </c>
      <c r="G448" s="70" t="s">
        <v>1208</v>
      </c>
      <c r="H448" s="70" t="s">
        <v>1311</v>
      </c>
      <c r="I448" s="70" t="s">
        <v>1307</v>
      </c>
      <c r="J448" s="70" t="s">
        <v>1313</v>
      </c>
      <c r="K448" s="70" t="s">
        <v>1294</v>
      </c>
      <c r="L448" s="70" t="s">
        <v>1312</v>
      </c>
      <c r="M448" s="70" t="s">
        <v>11949</v>
      </c>
      <c r="N448" s="73" t="s">
        <v>10799</v>
      </c>
      <c r="O448" s="73">
        <v>0.1245</v>
      </c>
      <c r="P448" t="str">
        <f>VLOOKUP(K448,'Sheet1 (2)'!A:B,2,0)</f>
        <v>海洋学院</v>
      </c>
    </row>
    <row r="449" spans="1:16">
      <c r="A449" s="70" t="s">
        <v>14</v>
      </c>
      <c r="B449" s="73" t="s">
        <v>10787</v>
      </c>
      <c r="C449" s="70" t="s">
        <v>21</v>
      </c>
      <c r="D449" s="70" t="s">
        <v>1304</v>
      </c>
      <c r="E449" s="70" t="s">
        <v>1303</v>
      </c>
      <c r="F449" s="70" t="s">
        <v>769</v>
      </c>
      <c r="G449" s="70" t="s">
        <v>213</v>
      </c>
      <c r="H449" s="70" t="s">
        <v>1305</v>
      </c>
      <c r="I449" s="70" t="s">
        <v>1307</v>
      </c>
      <c r="J449" s="70" t="s">
        <v>1308</v>
      </c>
      <c r="K449" s="70" t="s">
        <v>1294</v>
      </c>
      <c r="L449" s="70" t="s">
        <v>1306</v>
      </c>
      <c r="M449" s="70" t="s">
        <v>11949</v>
      </c>
      <c r="N449" s="73" t="s">
        <v>10799</v>
      </c>
      <c r="O449" s="73">
        <v>0.1245</v>
      </c>
      <c r="P449" t="str">
        <f>VLOOKUP(K449,'Sheet1 (2)'!A:B,2,0)</f>
        <v>海洋学院</v>
      </c>
    </row>
    <row r="450" spans="1:16">
      <c r="A450" s="70" t="s">
        <v>14</v>
      </c>
      <c r="B450" s="73" t="s">
        <v>10787</v>
      </c>
      <c r="C450" s="70" t="s">
        <v>21</v>
      </c>
      <c r="D450" s="70" t="s">
        <v>1642</v>
      </c>
      <c r="E450" s="70" t="s">
        <v>1641</v>
      </c>
      <c r="F450" s="70" t="s">
        <v>1489</v>
      </c>
      <c r="G450" s="70" t="s">
        <v>1217</v>
      </c>
      <c r="H450" s="70" t="s">
        <v>1643</v>
      </c>
      <c r="I450" s="70" t="s">
        <v>1638</v>
      </c>
      <c r="J450" s="70" t="s">
        <v>1645</v>
      </c>
      <c r="K450" s="70" t="s">
        <v>1639</v>
      </c>
      <c r="L450" s="70" t="s">
        <v>1644</v>
      </c>
      <c r="M450" s="70" t="s">
        <v>11949</v>
      </c>
      <c r="N450" s="73" t="s">
        <v>10799</v>
      </c>
      <c r="O450" s="73">
        <v>0.1245</v>
      </c>
      <c r="P450" t="str">
        <f>VLOOKUP(K450,'Sheet1 (2)'!A:B,2,0)</f>
        <v>海洋学院</v>
      </c>
    </row>
    <row r="451" spans="1:16">
      <c r="A451" s="70" t="s">
        <v>14</v>
      </c>
      <c r="B451" s="73" t="s">
        <v>10787</v>
      </c>
      <c r="C451" s="70" t="s">
        <v>21</v>
      </c>
      <c r="D451" s="70" t="s">
        <v>1654</v>
      </c>
      <c r="E451" s="70" t="s">
        <v>1653</v>
      </c>
      <c r="F451" s="70" t="s">
        <v>1655</v>
      </c>
      <c r="G451" s="70" t="s">
        <v>129</v>
      </c>
      <c r="H451" s="70" t="s">
        <v>1656</v>
      </c>
      <c r="I451" s="70" t="s">
        <v>1638</v>
      </c>
      <c r="J451" s="70" t="s">
        <v>1658</v>
      </c>
      <c r="K451" s="70" t="s">
        <v>1639</v>
      </c>
      <c r="L451" s="70" t="s">
        <v>1657</v>
      </c>
      <c r="M451" s="70" t="s">
        <v>11949</v>
      </c>
      <c r="N451" s="73" t="s">
        <v>10799</v>
      </c>
      <c r="O451" s="73">
        <v>0.1245</v>
      </c>
      <c r="P451" t="str">
        <f>VLOOKUP(K451,'Sheet1 (2)'!A:B,2,0)</f>
        <v>海洋学院</v>
      </c>
    </row>
    <row r="452" spans="1:16">
      <c r="A452" s="70" t="s">
        <v>14</v>
      </c>
      <c r="B452" s="73" t="s">
        <v>10787</v>
      </c>
      <c r="C452" s="70" t="s">
        <v>21</v>
      </c>
      <c r="D452" s="70" t="s">
        <v>1647</v>
      </c>
      <c r="E452" s="70" t="s">
        <v>1646</v>
      </c>
      <c r="F452" s="70" t="s">
        <v>1648</v>
      </c>
      <c r="G452" s="70" t="s">
        <v>297</v>
      </c>
      <c r="H452" s="70" t="s">
        <v>1649</v>
      </c>
      <c r="I452" s="70" t="s">
        <v>1651</v>
      </c>
      <c r="J452" s="70" t="s">
        <v>1652</v>
      </c>
      <c r="K452" s="70" t="s">
        <v>1639</v>
      </c>
      <c r="L452" s="70" t="s">
        <v>1650</v>
      </c>
      <c r="M452" s="70" t="s">
        <v>11949</v>
      </c>
      <c r="N452" s="73" t="s">
        <v>10799</v>
      </c>
      <c r="O452" s="73">
        <v>0.1245</v>
      </c>
      <c r="P452" t="str">
        <f>VLOOKUP(K452,'Sheet1 (2)'!A:B,2,0)</f>
        <v>海洋学院</v>
      </c>
    </row>
    <row r="453" spans="1:16">
      <c r="A453" s="70" t="s">
        <v>14</v>
      </c>
      <c r="B453" s="73" t="s">
        <v>10787</v>
      </c>
      <c r="C453" s="70" t="s">
        <v>21</v>
      </c>
      <c r="D453" s="70" t="s">
        <v>1634</v>
      </c>
      <c r="E453" s="70" t="s">
        <v>1633</v>
      </c>
      <c r="F453" s="70" t="s">
        <v>1635</v>
      </c>
      <c r="G453" s="70" t="s">
        <v>741</v>
      </c>
      <c r="H453" s="70" t="s">
        <v>1636</v>
      </c>
      <c r="I453" s="70" t="s">
        <v>1638</v>
      </c>
      <c r="J453" s="70" t="s">
        <v>1640</v>
      </c>
      <c r="K453" s="70" t="s">
        <v>1639</v>
      </c>
      <c r="L453" s="70" t="s">
        <v>1637</v>
      </c>
      <c r="M453" s="70" t="s">
        <v>11949</v>
      </c>
      <c r="N453" s="73" t="s">
        <v>10799</v>
      </c>
      <c r="O453" s="73">
        <v>0.1245</v>
      </c>
      <c r="P453" t="str">
        <f>VLOOKUP(K453,'Sheet1 (2)'!A:B,2,0)</f>
        <v>海洋学院</v>
      </c>
    </row>
    <row r="454" spans="1:16">
      <c r="A454" s="70" t="s">
        <v>14</v>
      </c>
      <c r="B454" s="73" t="s">
        <v>10787</v>
      </c>
      <c r="C454" s="70" t="s">
        <v>21</v>
      </c>
      <c r="D454" s="70" t="s">
        <v>1696</v>
      </c>
      <c r="E454" s="70" t="s">
        <v>1695</v>
      </c>
      <c r="F454" s="70" t="s">
        <v>1691</v>
      </c>
      <c r="G454" s="70" t="s">
        <v>162</v>
      </c>
      <c r="H454" s="70" t="s">
        <v>1697</v>
      </c>
      <c r="I454" s="70" t="s">
        <v>411</v>
      </c>
      <c r="J454" s="70" t="s">
        <v>1699</v>
      </c>
      <c r="K454" s="70" t="s">
        <v>412</v>
      </c>
      <c r="L454" s="70" t="s">
        <v>1698</v>
      </c>
      <c r="M454" s="70" t="s">
        <v>11949</v>
      </c>
      <c r="N454" s="73" t="s">
        <v>10799</v>
      </c>
      <c r="O454" s="73">
        <v>0.1245</v>
      </c>
      <c r="P454" t="str">
        <f>VLOOKUP(K454,'Sheet1 (2)'!A:B,2,0)</f>
        <v>海洋学院</v>
      </c>
    </row>
    <row r="455" spans="1:16">
      <c r="A455" s="70" t="s">
        <v>14</v>
      </c>
      <c r="B455" s="73" t="s">
        <v>10787</v>
      </c>
      <c r="C455" s="70" t="s">
        <v>21</v>
      </c>
      <c r="D455" s="70" t="s">
        <v>1690</v>
      </c>
      <c r="E455" s="70" t="s">
        <v>1689</v>
      </c>
      <c r="F455" s="70" t="s">
        <v>1691</v>
      </c>
      <c r="G455" s="70" t="s">
        <v>1189</v>
      </c>
      <c r="H455" s="70" t="s">
        <v>1692</v>
      </c>
      <c r="I455" s="70" t="s">
        <v>411</v>
      </c>
      <c r="J455" s="70" t="s">
        <v>1694</v>
      </c>
      <c r="K455" s="70" t="s">
        <v>412</v>
      </c>
      <c r="L455" s="70" t="s">
        <v>1693</v>
      </c>
      <c r="M455" s="70" t="s">
        <v>11949</v>
      </c>
      <c r="N455" s="73" t="s">
        <v>10799</v>
      </c>
      <c r="O455" s="73">
        <v>0.1245</v>
      </c>
      <c r="P455" t="str">
        <f>VLOOKUP(K455,'Sheet1 (2)'!A:B,2,0)</f>
        <v>海洋学院</v>
      </c>
    </row>
    <row r="456" spans="1:16">
      <c r="A456" s="70" t="s">
        <v>14</v>
      </c>
      <c r="B456" s="73" t="s">
        <v>10787</v>
      </c>
      <c r="C456" s="70" t="s">
        <v>21</v>
      </c>
      <c r="D456" s="70" t="s">
        <v>5310</v>
      </c>
      <c r="E456" s="70" t="s">
        <v>5309</v>
      </c>
      <c r="F456" s="70" t="s">
        <v>3406</v>
      </c>
      <c r="G456" s="70" t="s">
        <v>253</v>
      </c>
      <c r="H456" s="70" t="s">
        <v>5311</v>
      </c>
      <c r="I456" s="70" t="s">
        <v>5307</v>
      </c>
      <c r="J456" s="70" t="s">
        <v>5313</v>
      </c>
      <c r="K456" s="70" t="s">
        <v>412</v>
      </c>
      <c r="L456" s="70" t="s">
        <v>5312</v>
      </c>
      <c r="M456" s="70" t="s">
        <v>11949</v>
      </c>
      <c r="N456" s="73" t="s">
        <v>10799</v>
      </c>
      <c r="O456" s="73">
        <v>0.1245</v>
      </c>
      <c r="P456" t="str">
        <f>VLOOKUP(K456,'Sheet1 (2)'!A:B,2,0)</f>
        <v>海洋学院</v>
      </c>
    </row>
    <row r="457" spans="1:16">
      <c r="A457" s="70" t="s">
        <v>14</v>
      </c>
      <c r="B457" s="73" t="s">
        <v>10787</v>
      </c>
      <c r="C457" s="70" t="s">
        <v>21</v>
      </c>
      <c r="D457" s="70" t="s">
        <v>1716</v>
      </c>
      <c r="E457" s="70" t="s">
        <v>1715</v>
      </c>
      <c r="F457" s="70" t="s">
        <v>1717</v>
      </c>
      <c r="G457" s="70" t="s">
        <v>492</v>
      </c>
      <c r="H457" s="70" t="s">
        <v>1718</v>
      </c>
      <c r="I457" s="70" t="s">
        <v>411</v>
      </c>
      <c r="J457" s="70" t="s">
        <v>1720</v>
      </c>
      <c r="K457" s="70" t="s">
        <v>412</v>
      </c>
      <c r="L457" s="70" t="s">
        <v>1719</v>
      </c>
      <c r="M457" s="70" t="s">
        <v>11949</v>
      </c>
      <c r="N457" s="73" t="s">
        <v>10799</v>
      </c>
      <c r="O457" s="73">
        <v>0.1245</v>
      </c>
      <c r="P457" t="str">
        <f>VLOOKUP(K457,'Sheet1 (2)'!A:B,2,0)</f>
        <v>海洋学院</v>
      </c>
    </row>
    <row r="458" spans="1:16">
      <c r="A458" s="70" t="s">
        <v>14</v>
      </c>
      <c r="B458" s="73" t="s">
        <v>10787</v>
      </c>
      <c r="C458" s="70" t="s">
        <v>21</v>
      </c>
      <c r="D458" s="70" t="s">
        <v>5303</v>
      </c>
      <c r="E458" s="70" t="s">
        <v>5302</v>
      </c>
      <c r="F458" s="70" t="s">
        <v>5304</v>
      </c>
      <c r="G458" s="70" t="s">
        <v>938</v>
      </c>
      <c r="H458" s="70" t="s">
        <v>5305</v>
      </c>
      <c r="I458" s="70" t="s">
        <v>5307</v>
      </c>
      <c r="J458" s="70" t="s">
        <v>5308</v>
      </c>
      <c r="K458" s="70" t="s">
        <v>412</v>
      </c>
      <c r="L458" s="70" t="s">
        <v>5306</v>
      </c>
      <c r="M458" s="70" t="s">
        <v>11949</v>
      </c>
      <c r="N458" s="73" t="s">
        <v>10799</v>
      </c>
      <c r="O458" s="73">
        <v>0.1245</v>
      </c>
      <c r="P458" t="str">
        <f>VLOOKUP(K458,'Sheet1 (2)'!A:B,2,0)</f>
        <v>海洋学院</v>
      </c>
    </row>
    <row r="459" spans="1:16">
      <c r="A459" s="70" t="s">
        <v>14</v>
      </c>
      <c r="B459" s="73" t="s">
        <v>10787</v>
      </c>
      <c r="C459" s="70" t="s">
        <v>21</v>
      </c>
      <c r="D459" s="70" t="s">
        <v>5315</v>
      </c>
      <c r="E459" s="70" t="s">
        <v>5314</v>
      </c>
      <c r="F459" s="70" t="s">
        <v>5316</v>
      </c>
      <c r="G459" s="70" t="s">
        <v>206</v>
      </c>
      <c r="H459" s="70" t="s">
        <v>5317</v>
      </c>
      <c r="I459" s="70" t="s">
        <v>5307</v>
      </c>
      <c r="J459" s="70" t="s">
        <v>5319</v>
      </c>
      <c r="K459" s="70" t="s">
        <v>412</v>
      </c>
      <c r="L459" s="70" t="s">
        <v>5318</v>
      </c>
      <c r="M459" s="70" t="s">
        <v>11949</v>
      </c>
      <c r="N459" s="73" t="s">
        <v>10799</v>
      </c>
      <c r="O459" s="73">
        <v>0.1245</v>
      </c>
      <c r="P459" t="str">
        <f>VLOOKUP(K459,'Sheet1 (2)'!A:B,2,0)</f>
        <v>海洋学院</v>
      </c>
    </row>
    <row r="460" spans="1:16">
      <c r="A460" s="70" t="s">
        <v>14</v>
      </c>
      <c r="B460" s="73" t="s">
        <v>10787</v>
      </c>
      <c r="C460" s="70" t="s">
        <v>21</v>
      </c>
      <c r="D460" s="70" t="s">
        <v>407</v>
      </c>
      <c r="E460" s="70" t="s">
        <v>406</v>
      </c>
      <c r="F460" s="70" t="s">
        <v>408</v>
      </c>
      <c r="G460" s="70" t="s">
        <v>84</v>
      </c>
      <c r="H460" s="70" t="s">
        <v>409</v>
      </c>
      <c r="I460" s="70" t="s">
        <v>411</v>
      </c>
      <c r="J460" s="70" t="s">
        <v>413</v>
      </c>
      <c r="K460" s="70" t="s">
        <v>412</v>
      </c>
      <c r="L460" s="70" t="s">
        <v>410</v>
      </c>
      <c r="M460" s="70" t="s">
        <v>11949</v>
      </c>
      <c r="N460" s="73" t="s">
        <v>10799</v>
      </c>
      <c r="O460" s="73">
        <v>0.1245</v>
      </c>
      <c r="P460" t="str">
        <f>VLOOKUP(K460,'Sheet1 (2)'!A:B,2,0)</f>
        <v>海洋学院</v>
      </c>
    </row>
    <row r="461" spans="1:16">
      <c r="A461" s="70" t="s">
        <v>14</v>
      </c>
      <c r="B461" s="73" t="s">
        <v>10787</v>
      </c>
      <c r="C461" s="70" t="s">
        <v>21</v>
      </c>
      <c r="D461" s="70" t="s">
        <v>1722</v>
      </c>
      <c r="E461" s="70" t="s">
        <v>1721</v>
      </c>
      <c r="F461" s="70" t="s">
        <v>1635</v>
      </c>
      <c r="G461" s="70" t="s">
        <v>401</v>
      </c>
      <c r="H461" s="70" t="s">
        <v>1723</v>
      </c>
      <c r="I461" s="70" t="s">
        <v>411</v>
      </c>
      <c r="J461" s="70" t="s">
        <v>1725</v>
      </c>
      <c r="K461" s="70" t="s">
        <v>412</v>
      </c>
      <c r="L461" s="70" t="s">
        <v>1724</v>
      </c>
      <c r="M461" s="70" t="s">
        <v>11949</v>
      </c>
      <c r="N461" s="73" t="s">
        <v>10799</v>
      </c>
      <c r="O461" s="73">
        <v>0.1245</v>
      </c>
      <c r="P461" t="str">
        <f>VLOOKUP(K461,'Sheet1 (2)'!A:B,2,0)</f>
        <v>海洋学院</v>
      </c>
    </row>
    <row r="462" spans="1:16">
      <c r="A462" s="70" t="s">
        <v>14</v>
      </c>
      <c r="B462" s="73" t="s">
        <v>10787</v>
      </c>
      <c r="C462" s="70" t="s">
        <v>21</v>
      </c>
      <c r="D462" s="70" t="s">
        <v>1706</v>
      </c>
      <c r="E462" s="70" t="s">
        <v>1705</v>
      </c>
      <c r="F462" s="70" t="s">
        <v>1691</v>
      </c>
      <c r="G462" s="70" t="s">
        <v>725</v>
      </c>
      <c r="H462" s="70" t="s">
        <v>1707</v>
      </c>
      <c r="I462" s="70" t="s">
        <v>411</v>
      </c>
      <c r="J462" s="70" t="s">
        <v>1709</v>
      </c>
      <c r="K462" s="70" t="s">
        <v>412</v>
      </c>
      <c r="L462" s="70" t="s">
        <v>1708</v>
      </c>
      <c r="M462" s="70" t="s">
        <v>11949</v>
      </c>
      <c r="N462" s="73" t="s">
        <v>10799</v>
      </c>
      <c r="O462" s="73">
        <v>0.1245</v>
      </c>
      <c r="P462" t="str">
        <f>VLOOKUP(K462,'Sheet1 (2)'!A:B,2,0)</f>
        <v>海洋学院</v>
      </c>
    </row>
    <row r="463" spans="1:16">
      <c r="A463" s="70" t="s">
        <v>14</v>
      </c>
      <c r="B463" s="73" t="s">
        <v>10787</v>
      </c>
      <c r="C463" s="70" t="s">
        <v>21</v>
      </c>
      <c r="D463" s="70" t="s">
        <v>1711</v>
      </c>
      <c r="E463" s="70" t="s">
        <v>1710</v>
      </c>
      <c r="F463" s="70" t="s">
        <v>252</v>
      </c>
      <c r="G463" s="70" t="s">
        <v>27</v>
      </c>
      <c r="H463" s="70" t="s">
        <v>1712</v>
      </c>
      <c r="I463" s="70" t="s">
        <v>411</v>
      </c>
      <c r="J463" s="70" t="s">
        <v>1714</v>
      </c>
      <c r="K463" s="70" t="s">
        <v>412</v>
      </c>
      <c r="L463" s="70" t="s">
        <v>1713</v>
      </c>
      <c r="M463" s="70" t="s">
        <v>11949</v>
      </c>
      <c r="N463" s="73" t="s">
        <v>10799</v>
      </c>
      <c r="O463" s="73">
        <v>0.1245</v>
      </c>
      <c r="P463" t="str">
        <f>VLOOKUP(K463,'Sheet1 (2)'!A:B,2,0)</f>
        <v>海洋学院</v>
      </c>
    </row>
    <row r="464" spans="1:16">
      <c r="A464" s="70" t="s">
        <v>14</v>
      </c>
      <c r="B464" s="73" t="s">
        <v>10787</v>
      </c>
      <c r="C464" s="70" t="s">
        <v>21</v>
      </c>
      <c r="D464" s="70" t="s">
        <v>1701</v>
      </c>
      <c r="E464" s="70" t="s">
        <v>1700</v>
      </c>
      <c r="F464" s="70" t="s">
        <v>1691</v>
      </c>
      <c r="G464" s="70" t="s">
        <v>741</v>
      </c>
      <c r="H464" s="70" t="s">
        <v>1702</v>
      </c>
      <c r="I464" s="70" t="s">
        <v>411</v>
      </c>
      <c r="J464" s="70" t="s">
        <v>1704</v>
      </c>
      <c r="K464" s="70" t="s">
        <v>412</v>
      </c>
      <c r="L464" s="70" t="s">
        <v>1703</v>
      </c>
      <c r="M464" s="70" t="s">
        <v>11949</v>
      </c>
      <c r="N464" s="73" t="s">
        <v>10799</v>
      </c>
      <c r="O464" s="73">
        <v>0.1245</v>
      </c>
      <c r="P464" t="str">
        <f>VLOOKUP(K464,'Sheet1 (2)'!A:B,2,0)</f>
        <v>海洋学院</v>
      </c>
    </row>
    <row r="465" spans="1:16">
      <c r="A465" s="70" t="s">
        <v>14</v>
      </c>
      <c r="B465" s="73" t="s">
        <v>10787</v>
      </c>
      <c r="C465" s="70" t="s">
        <v>21</v>
      </c>
      <c r="D465" s="70" t="s">
        <v>1739</v>
      </c>
      <c r="E465" s="70" t="s">
        <v>1738</v>
      </c>
      <c r="F465" s="70" t="s">
        <v>1740</v>
      </c>
      <c r="G465" s="70" t="s">
        <v>105</v>
      </c>
      <c r="H465" s="70" t="s">
        <v>1741</v>
      </c>
      <c r="I465" s="70" t="s">
        <v>419</v>
      </c>
      <c r="J465" s="70" t="s">
        <v>1743</v>
      </c>
      <c r="K465" s="70" t="s">
        <v>420</v>
      </c>
      <c r="L465" s="70" t="s">
        <v>1742</v>
      </c>
      <c r="M465" s="70" t="s">
        <v>11949</v>
      </c>
      <c r="N465" s="73" t="s">
        <v>10799</v>
      </c>
      <c r="O465" s="73">
        <v>0.1245</v>
      </c>
      <c r="P465" t="str">
        <f>VLOOKUP(K465,'Sheet1 (2)'!A:B,2,0)</f>
        <v>海洋学院</v>
      </c>
    </row>
    <row r="466" spans="1:16">
      <c r="A466" s="70" t="s">
        <v>14</v>
      </c>
      <c r="B466" s="73" t="s">
        <v>10787</v>
      </c>
      <c r="C466" s="70" t="s">
        <v>21</v>
      </c>
      <c r="D466" s="70" t="s">
        <v>1471</v>
      </c>
      <c r="E466" s="70" t="s">
        <v>1470</v>
      </c>
      <c r="F466" s="70" t="s">
        <v>1472</v>
      </c>
      <c r="G466" s="70" t="s">
        <v>16</v>
      </c>
      <c r="H466" s="70" t="s">
        <v>1473</v>
      </c>
      <c r="I466" s="70" t="s">
        <v>426</v>
      </c>
      <c r="J466" s="70" t="s">
        <v>1475</v>
      </c>
      <c r="K466" s="70" t="s">
        <v>420</v>
      </c>
      <c r="L466" s="70" t="s">
        <v>1474</v>
      </c>
      <c r="M466" s="70" t="s">
        <v>11949</v>
      </c>
      <c r="N466" s="73" t="s">
        <v>10799</v>
      </c>
      <c r="O466" s="73">
        <v>0.1245</v>
      </c>
      <c r="P466" t="str">
        <f>VLOOKUP(K466,'Sheet1 (2)'!A:B,2,0)</f>
        <v>海洋学院</v>
      </c>
    </row>
    <row r="467" spans="1:16">
      <c r="A467" s="70" t="s">
        <v>14</v>
      </c>
      <c r="B467" s="73" t="s">
        <v>10787</v>
      </c>
      <c r="C467" s="70" t="s">
        <v>21</v>
      </c>
      <c r="D467" s="70" t="s">
        <v>1751</v>
      </c>
      <c r="E467" s="70" t="s">
        <v>1750</v>
      </c>
      <c r="F467" s="70" t="s">
        <v>1752</v>
      </c>
      <c r="G467" s="70" t="s">
        <v>243</v>
      </c>
      <c r="H467" s="70" t="s">
        <v>1753</v>
      </c>
      <c r="I467" s="70" t="s">
        <v>426</v>
      </c>
      <c r="J467" s="70" t="s">
        <v>1755</v>
      </c>
      <c r="K467" s="70" t="s">
        <v>420</v>
      </c>
      <c r="L467" s="70" t="s">
        <v>1754</v>
      </c>
      <c r="M467" s="70" t="s">
        <v>11949</v>
      </c>
      <c r="N467" s="73" t="s">
        <v>10799</v>
      </c>
      <c r="O467" s="73">
        <v>0.1245</v>
      </c>
      <c r="P467" t="str">
        <f>VLOOKUP(K467,'Sheet1 (2)'!A:B,2,0)</f>
        <v>海洋学院</v>
      </c>
    </row>
    <row r="468" spans="1:16">
      <c r="A468" s="70" t="s">
        <v>14</v>
      </c>
      <c r="B468" s="73" t="s">
        <v>10787</v>
      </c>
      <c r="C468" s="70" t="s">
        <v>21</v>
      </c>
      <c r="D468" s="70" t="s">
        <v>1500</v>
      </c>
      <c r="E468" s="70" t="s">
        <v>1499</v>
      </c>
      <c r="F468" s="70" t="s">
        <v>1501</v>
      </c>
      <c r="G468" s="70" t="s">
        <v>1345</v>
      </c>
      <c r="H468" s="70" t="s">
        <v>1502</v>
      </c>
      <c r="I468" s="70" t="s">
        <v>1480</v>
      </c>
      <c r="J468" s="70" t="s">
        <v>1504</v>
      </c>
      <c r="K468" s="70" t="s">
        <v>420</v>
      </c>
      <c r="L468" s="70" t="s">
        <v>1503</v>
      </c>
      <c r="M468" s="70" t="s">
        <v>11949</v>
      </c>
      <c r="N468" s="73" t="s">
        <v>10799</v>
      </c>
      <c r="O468" s="73">
        <v>0.1245</v>
      </c>
      <c r="P468" t="str">
        <f>VLOOKUP(K468,'Sheet1 (2)'!A:B,2,0)</f>
        <v>海洋学院</v>
      </c>
    </row>
    <row r="469" spans="1:16">
      <c r="A469" s="70" t="s">
        <v>14</v>
      </c>
      <c r="B469" s="73" t="s">
        <v>10787</v>
      </c>
      <c r="C469" s="70" t="s">
        <v>21</v>
      </c>
      <c r="D469" s="70" t="s">
        <v>1745</v>
      </c>
      <c r="E469" s="70" t="s">
        <v>1744</v>
      </c>
      <c r="F469" s="70" t="s">
        <v>1746</v>
      </c>
      <c r="G469" s="70" t="s">
        <v>148</v>
      </c>
      <c r="H469" s="70" t="s">
        <v>1747</v>
      </c>
      <c r="I469" s="70" t="s">
        <v>426</v>
      </c>
      <c r="J469" s="70" t="s">
        <v>1749</v>
      </c>
      <c r="K469" s="70" t="s">
        <v>420</v>
      </c>
      <c r="L469" s="70" t="s">
        <v>1748</v>
      </c>
      <c r="M469" s="70" t="s">
        <v>11949</v>
      </c>
      <c r="N469" s="73" t="s">
        <v>10799</v>
      </c>
      <c r="O469" s="73">
        <v>0.1245</v>
      </c>
      <c r="P469" t="str">
        <f>VLOOKUP(K469,'Sheet1 (2)'!A:B,2,0)</f>
        <v>海洋学院</v>
      </c>
    </row>
    <row r="470" spans="1:16">
      <c r="A470" s="70" t="s">
        <v>14</v>
      </c>
      <c r="B470" s="73" t="s">
        <v>10787</v>
      </c>
      <c r="C470" s="70" t="s">
        <v>21</v>
      </c>
      <c r="D470" s="70" t="s">
        <v>1488</v>
      </c>
      <c r="E470" s="70" t="s">
        <v>1487</v>
      </c>
      <c r="F470" s="70" t="s">
        <v>1489</v>
      </c>
      <c r="G470" s="70" t="s">
        <v>1345</v>
      </c>
      <c r="H470" s="70" t="s">
        <v>1490</v>
      </c>
      <c r="I470" s="70" t="s">
        <v>1480</v>
      </c>
      <c r="J470" s="70" t="s">
        <v>1492</v>
      </c>
      <c r="K470" s="70" t="s">
        <v>420</v>
      </c>
      <c r="L470" s="70" t="s">
        <v>1491</v>
      </c>
      <c r="M470" s="70" t="s">
        <v>11949</v>
      </c>
      <c r="N470" s="73" t="s">
        <v>10799</v>
      </c>
      <c r="O470" s="73">
        <v>0.1245</v>
      </c>
      <c r="P470" t="str">
        <f>VLOOKUP(K470,'Sheet1 (2)'!A:B,2,0)</f>
        <v>海洋学院</v>
      </c>
    </row>
    <row r="471" spans="1:16">
      <c r="A471" s="70" t="s">
        <v>14</v>
      </c>
      <c r="B471" s="73" t="s">
        <v>10787</v>
      </c>
      <c r="C471" s="70" t="s">
        <v>21</v>
      </c>
      <c r="D471" s="70" t="s">
        <v>1274</v>
      </c>
      <c r="E471" s="70" t="s">
        <v>1273</v>
      </c>
      <c r="F471" s="70" t="s">
        <v>1275</v>
      </c>
      <c r="G471" s="70" t="s">
        <v>91</v>
      </c>
      <c r="H471" s="70" t="s">
        <v>1276</v>
      </c>
      <c r="I471" s="70" t="s">
        <v>1278</v>
      </c>
      <c r="J471" s="70" t="s">
        <v>1279</v>
      </c>
      <c r="K471" s="70" t="s">
        <v>420</v>
      </c>
      <c r="L471" s="70" t="s">
        <v>1277</v>
      </c>
      <c r="M471" s="70" t="s">
        <v>11949</v>
      </c>
      <c r="N471" s="73" t="s">
        <v>10799</v>
      </c>
      <c r="O471" s="73">
        <v>0.1245</v>
      </c>
      <c r="P471" t="str">
        <f>VLOOKUP(K471,'Sheet1 (2)'!A:B,2,0)</f>
        <v>海洋学院</v>
      </c>
    </row>
    <row r="472" spans="1:16">
      <c r="A472" s="70" t="s">
        <v>14</v>
      </c>
      <c r="B472" s="73" t="s">
        <v>10787</v>
      </c>
      <c r="C472" s="70" t="s">
        <v>21</v>
      </c>
      <c r="D472" s="70" t="s">
        <v>1477</v>
      </c>
      <c r="E472" s="70" t="s">
        <v>1476</v>
      </c>
      <c r="F472" s="70" t="s">
        <v>740</v>
      </c>
      <c r="G472" s="70" t="s">
        <v>148</v>
      </c>
      <c r="H472" s="70" t="s">
        <v>1478</v>
      </c>
      <c r="I472" s="70" t="s">
        <v>1480</v>
      </c>
      <c r="J472" s="70" t="s">
        <v>1481</v>
      </c>
      <c r="K472" s="70" t="s">
        <v>420</v>
      </c>
      <c r="L472" s="70" t="s">
        <v>1479</v>
      </c>
      <c r="M472" s="70" t="s">
        <v>11949</v>
      </c>
      <c r="N472" s="73" t="s">
        <v>10799</v>
      </c>
      <c r="O472" s="73">
        <v>0.1245</v>
      </c>
      <c r="P472" t="str">
        <f>VLOOKUP(K472,'Sheet1 (2)'!A:B,2,0)</f>
        <v>海洋学院</v>
      </c>
    </row>
    <row r="473" spans="1:16">
      <c r="A473" s="70" t="s">
        <v>14</v>
      </c>
      <c r="B473" s="73" t="s">
        <v>10787</v>
      </c>
      <c r="C473" s="70" t="s">
        <v>21</v>
      </c>
      <c r="D473" s="70" t="s">
        <v>1483</v>
      </c>
      <c r="E473" s="70" t="s">
        <v>1482</v>
      </c>
      <c r="F473" s="70" t="s">
        <v>1234</v>
      </c>
      <c r="G473" s="70" t="s">
        <v>148</v>
      </c>
      <c r="H473" s="70" t="s">
        <v>1484</v>
      </c>
      <c r="I473" s="70" t="s">
        <v>1480</v>
      </c>
      <c r="J473" s="70" t="s">
        <v>1486</v>
      </c>
      <c r="K473" s="70" t="s">
        <v>420</v>
      </c>
      <c r="L473" s="70" t="s">
        <v>1485</v>
      </c>
      <c r="M473" s="70" t="s">
        <v>11949</v>
      </c>
      <c r="N473" s="73" t="s">
        <v>10799</v>
      </c>
      <c r="O473" s="73">
        <v>0.1245</v>
      </c>
      <c r="P473" t="str">
        <f>VLOOKUP(K473,'Sheet1 (2)'!A:B,2,0)</f>
        <v>海洋学院</v>
      </c>
    </row>
    <row r="474" spans="1:16">
      <c r="A474" s="70" t="s">
        <v>14</v>
      </c>
      <c r="B474" s="73" t="s">
        <v>10787</v>
      </c>
      <c r="C474" s="70" t="s">
        <v>21</v>
      </c>
      <c r="D474" s="70" t="s">
        <v>1282</v>
      </c>
      <c r="E474" s="70" t="s">
        <v>1281</v>
      </c>
      <c r="F474" s="70" t="s">
        <v>1283</v>
      </c>
      <c r="G474" s="70" t="s">
        <v>213</v>
      </c>
      <c r="H474" s="70" t="s">
        <v>1284</v>
      </c>
      <c r="I474" s="70" t="s">
        <v>1278</v>
      </c>
      <c r="J474" s="70" t="s">
        <v>1286</v>
      </c>
      <c r="K474" s="70" t="s">
        <v>420</v>
      </c>
      <c r="L474" s="70" t="s">
        <v>1285</v>
      </c>
      <c r="M474" s="70" t="s">
        <v>11949</v>
      </c>
      <c r="N474" s="73" t="s">
        <v>10799</v>
      </c>
      <c r="O474" s="73">
        <v>0.1245</v>
      </c>
      <c r="P474" t="str">
        <f>VLOOKUP(K474,'Sheet1 (2)'!A:B,2,0)</f>
        <v>海洋学院</v>
      </c>
    </row>
    <row r="475" spans="1:16">
      <c r="A475" s="70" t="s">
        <v>14</v>
      </c>
      <c r="B475" s="73" t="s">
        <v>10787</v>
      </c>
      <c r="C475" s="70" t="s">
        <v>21</v>
      </c>
      <c r="D475" s="70" t="s">
        <v>1768</v>
      </c>
      <c r="E475" s="70" t="s">
        <v>1767</v>
      </c>
      <c r="F475" s="70" t="s">
        <v>1769</v>
      </c>
      <c r="G475" s="70" t="s">
        <v>105</v>
      </c>
      <c r="H475" s="70" t="s">
        <v>1770</v>
      </c>
      <c r="I475" s="70" t="s">
        <v>426</v>
      </c>
      <c r="J475" s="70" t="s">
        <v>1772</v>
      </c>
      <c r="K475" s="70" t="s">
        <v>420</v>
      </c>
      <c r="L475" s="70" t="s">
        <v>1771</v>
      </c>
      <c r="M475" s="70" t="s">
        <v>11949</v>
      </c>
      <c r="N475" s="73" t="s">
        <v>10799</v>
      </c>
      <c r="O475" s="73">
        <v>0.1245</v>
      </c>
      <c r="P475" t="str">
        <f>VLOOKUP(K475,'Sheet1 (2)'!A:B,2,0)</f>
        <v>海洋学院</v>
      </c>
    </row>
    <row r="476" spans="1:16">
      <c r="A476" s="70" t="s">
        <v>14</v>
      </c>
      <c r="B476" s="73" t="s">
        <v>10787</v>
      </c>
      <c r="C476" s="70" t="s">
        <v>21</v>
      </c>
      <c r="D476" s="70" t="s">
        <v>1774</v>
      </c>
      <c r="E476" s="70" t="s">
        <v>1773</v>
      </c>
      <c r="F476" s="70" t="s">
        <v>1769</v>
      </c>
      <c r="G476" s="70" t="s">
        <v>1345</v>
      </c>
      <c r="H476" s="70" t="s">
        <v>1775</v>
      </c>
      <c r="I476" s="70" t="s">
        <v>426</v>
      </c>
      <c r="J476" s="70" t="s">
        <v>1777</v>
      </c>
      <c r="K476" s="70" t="s">
        <v>420</v>
      </c>
      <c r="L476" s="70" t="s">
        <v>1776</v>
      </c>
      <c r="M476" s="70" t="s">
        <v>11949</v>
      </c>
      <c r="N476" s="73" t="s">
        <v>10799</v>
      </c>
      <c r="O476" s="73">
        <v>0.1245</v>
      </c>
      <c r="P476" t="str">
        <f>VLOOKUP(K476,'Sheet1 (2)'!A:B,2,0)</f>
        <v>海洋学院</v>
      </c>
    </row>
    <row r="477" spans="1:16">
      <c r="A477" s="70" t="s">
        <v>14</v>
      </c>
      <c r="B477" s="73" t="s">
        <v>10787</v>
      </c>
      <c r="C477" s="70" t="s">
        <v>21</v>
      </c>
      <c r="D477" s="70" t="s">
        <v>428</v>
      </c>
      <c r="E477" s="70" t="s">
        <v>10795</v>
      </c>
      <c r="F477" s="70" t="s">
        <v>429</v>
      </c>
      <c r="G477" s="70" t="s">
        <v>78</v>
      </c>
      <c r="H477" s="70" t="s">
        <v>430</v>
      </c>
      <c r="I477" s="70" t="s">
        <v>426</v>
      </c>
      <c r="J477" s="70" t="s">
        <v>432</v>
      </c>
      <c r="K477" s="70" t="s">
        <v>420</v>
      </c>
      <c r="L477" s="70" t="s">
        <v>431</v>
      </c>
      <c r="M477" s="70" t="s">
        <v>11949</v>
      </c>
      <c r="N477" s="73" t="s">
        <v>10799</v>
      </c>
      <c r="O477" s="73">
        <v>0.1245</v>
      </c>
      <c r="P477" t="str">
        <f>VLOOKUP(K477,'Sheet1 (2)'!A:B,2,0)</f>
        <v>海洋学院</v>
      </c>
    </row>
    <row r="478" spans="1:16">
      <c r="A478" s="70" t="s">
        <v>14</v>
      </c>
      <c r="B478" s="73" t="s">
        <v>10787</v>
      </c>
      <c r="C478" s="70" t="s">
        <v>21</v>
      </c>
      <c r="D478" s="70" t="s">
        <v>416</v>
      </c>
      <c r="E478" s="70" t="s">
        <v>415</v>
      </c>
      <c r="F478" s="70" t="s">
        <v>408</v>
      </c>
      <c r="G478" s="70" t="s">
        <v>272</v>
      </c>
      <c r="H478" s="70" t="s">
        <v>417</v>
      </c>
      <c r="I478" s="70" t="s">
        <v>419</v>
      </c>
      <c r="J478" s="70" t="s">
        <v>421</v>
      </c>
      <c r="K478" s="70" t="s">
        <v>420</v>
      </c>
      <c r="L478" s="70" t="s">
        <v>418</v>
      </c>
      <c r="M478" s="70" t="s">
        <v>11949</v>
      </c>
      <c r="N478" s="73" t="s">
        <v>10799</v>
      </c>
      <c r="O478" s="73">
        <v>0.1245</v>
      </c>
      <c r="P478" t="str">
        <f>VLOOKUP(K478,'Sheet1 (2)'!A:B,2,0)</f>
        <v>海洋学院</v>
      </c>
    </row>
    <row r="479" spans="1:16">
      <c r="A479" s="70" t="s">
        <v>14</v>
      </c>
      <c r="B479" s="73" t="s">
        <v>10787</v>
      </c>
      <c r="C479" s="70" t="s">
        <v>21</v>
      </c>
      <c r="D479" s="70" t="s">
        <v>1733</v>
      </c>
      <c r="E479" s="70" t="s">
        <v>1732</v>
      </c>
      <c r="F479" s="70" t="s">
        <v>1734</v>
      </c>
      <c r="G479" s="70" t="s">
        <v>129</v>
      </c>
      <c r="H479" s="70" t="s">
        <v>1735</v>
      </c>
      <c r="I479" s="70" t="s">
        <v>1730</v>
      </c>
      <c r="J479" s="70" t="s">
        <v>1737</v>
      </c>
      <c r="K479" s="70" t="s">
        <v>420</v>
      </c>
      <c r="L479" s="70" t="s">
        <v>1736</v>
      </c>
      <c r="M479" s="70" t="s">
        <v>11949</v>
      </c>
      <c r="N479" s="73" t="s">
        <v>10799</v>
      </c>
      <c r="O479" s="73">
        <v>0.1245</v>
      </c>
      <c r="P479" t="str">
        <f>VLOOKUP(K479,'Sheet1 (2)'!A:B,2,0)</f>
        <v>海洋学院</v>
      </c>
    </row>
    <row r="480" spans="1:16">
      <c r="A480" s="70" t="s">
        <v>14</v>
      </c>
      <c r="B480" s="73" t="s">
        <v>10787</v>
      </c>
      <c r="C480" s="70" t="s">
        <v>21</v>
      </c>
      <c r="D480" s="70" t="s">
        <v>1757</v>
      </c>
      <c r="E480" s="70" t="s">
        <v>1756</v>
      </c>
      <c r="F480" s="70" t="s">
        <v>1758</v>
      </c>
      <c r="G480" s="70" t="s">
        <v>377</v>
      </c>
      <c r="H480" s="70" t="s">
        <v>1759</v>
      </c>
      <c r="I480" s="70" t="s">
        <v>1730</v>
      </c>
      <c r="J480" s="70" t="s">
        <v>1761</v>
      </c>
      <c r="K480" s="70" t="s">
        <v>420</v>
      </c>
      <c r="L480" s="70" t="s">
        <v>1760</v>
      </c>
      <c r="M480" s="70" t="s">
        <v>11949</v>
      </c>
      <c r="N480" s="73" t="s">
        <v>10799</v>
      </c>
      <c r="O480" s="73">
        <v>0.1245</v>
      </c>
      <c r="P480" t="str">
        <f>VLOOKUP(K480,'Sheet1 (2)'!A:B,2,0)</f>
        <v>海洋学院</v>
      </c>
    </row>
    <row r="481" spans="1:16">
      <c r="A481" s="70" t="s">
        <v>14</v>
      </c>
      <c r="B481" s="73" t="s">
        <v>10787</v>
      </c>
      <c r="C481" s="70" t="s">
        <v>21</v>
      </c>
      <c r="D481" s="70" t="s">
        <v>422</v>
      </c>
      <c r="E481" s="70" t="s">
        <v>10794</v>
      </c>
      <c r="F481" s="70" t="s">
        <v>423</v>
      </c>
      <c r="G481" s="70" t="s">
        <v>309</v>
      </c>
      <c r="H481" s="70" t="s">
        <v>424</v>
      </c>
      <c r="I481" s="70" t="s">
        <v>426</v>
      </c>
      <c r="J481" s="70" t="s">
        <v>427</v>
      </c>
      <c r="K481" s="70" t="s">
        <v>420</v>
      </c>
      <c r="L481" s="70" t="s">
        <v>425</v>
      </c>
      <c r="M481" s="70" t="s">
        <v>11949</v>
      </c>
      <c r="N481" s="73" t="s">
        <v>10799</v>
      </c>
      <c r="O481" s="73">
        <v>0.1245</v>
      </c>
      <c r="P481" t="str">
        <f>VLOOKUP(K481,'Sheet1 (2)'!A:B,2,0)</f>
        <v>海洋学院</v>
      </c>
    </row>
    <row r="482" spans="1:16">
      <c r="A482" s="70" t="s">
        <v>14</v>
      </c>
      <c r="B482" s="73" t="s">
        <v>10787</v>
      </c>
      <c r="C482" s="70" t="s">
        <v>21</v>
      </c>
      <c r="D482" s="70" t="s">
        <v>1727</v>
      </c>
      <c r="E482" s="70" t="s">
        <v>1726</v>
      </c>
      <c r="F482" s="70" t="s">
        <v>769</v>
      </c>
      <c r="G482" s="70" t="s">
        <v>568</v>
      </c>
      <c r="H482" s="70" t="s">
        <v>1728</v>
      </c>
      <c r="I482" s="70" t="s">
        <v>1730</v>
      </c>
      <c r="J482" s="70" t="s">
        <v>1731</v>
      </c>
      <c r="K482" s="70" t="s">
        <v>420</v>
      </c>
      <c r="L482" s="70" t="s">
        <v>1729</v>
      </c>
      <c r="M482" s="70" t="s">
        <v>11949</v>
      </c>
      <c r="N482" s="73" t="s">
        <v>10799</v>
      </c>
      <c r="O482" s="73">
        <v>0.1245</v>
      </c>
      <c r="P482" t="str">
        <f>VLOOKUP(K482,'Sheet1 (2)'!A:B,2,0)</f>
        <v>海洋学院</v>
      </c>
    </row>
    <row r="483" spans="1:16">
      <c r="A483" s="70" t="s">
        <v>14</v>
      </c>
      <c r="B483" s="73" t="s">
        <v>10787</v>
      </c>
      <c r="C483" s="70" t="s">
        <v>21</v>
      </c>
      <c r="D483" s="70" t="s">
        <v>1763</v>
      </c>
      <c r="E483" s="70" t="s">
        <v>1762</v>
      </c>
      <c r="F483" s="70" t="s">
        <v>1758</v>
      </c>
      <c r="G483" s="70" t="s">
        <v>634</v>
      </c>
      <c r="H483" s="70" t="s">
        <v>1764</v>
      </c>
      <c r="I483" s="70" t="s">
        <v>1730</v>
      </c>
      <c r="J483" s="70" t="s">
        <v>1766</v>
      </c>
      <c r="K483" s="70" t="s">
        <v>420</v>
      </c>
      <c r="L483" s="70" t="s">
        <v>1765</v>
      </c>
      <c r="M483" s="70" t="s">
        <v>11949</v>
      </c>
      <c r="N483" s="73" t="s">
        <v>10799</v>
      </c>
      <c r="O483" s="73">
        <v>0.1245</v>
      </c>
      <c r="P483" t="str">
        <f>VLOOKUP(K483,'Sheet1 (2)'!A:B,2,0)</f>
        <v>海洋学院</v>
      </c>
    </row>
    <row r="484" spans="1:16">
      <c r="A484" s="70" t="s">
        <v>14</v>
      </c>
      <c r="B484" s="73" t="s">
        <v>10787</v>
      </c>
      <c r="C484" s="70" t="s">
        <v>21</v>
      </c>
      <c r="D484" s="70" t="s">
        <v>1506</v>
      </c>
      <c r="E484" s="70" t="s">
        <v>1505</v>
      </c>
      <c r="F484" s="70" t="s">
        <v>1507</v>
      </c>
      <c r="G484" s="70" t="s">
        <v>213</v>
      </c>
      <c r="H484" s="70" t="s">
        <v>1508</v>
      </c>
      <c r="I484" s="70" t="s">
        <v>1480</v>
      </c>
      <c r="J484" s="70" t="s">
        <v>1492</v>
      </c>
      <c r="K484" s="70" t="s">
        <v>420</v>
      </c>
      <c r="L484" s="70" t="s">
        <v>1509</v>
      </c>
      <c r="M484" s="70" t="s">
        <v>11949</v>
      </c>
      <c r="N484" s="73" t="s">
        <v>10799</v>
      </c>
      <c r="O484" s="73">
        <v>0.1245</v>
      </c>
      <c r="P484" t="str">
        <f>VLOOKUP(K484,'Sheet1 (2)'!A:B,2,0)</f>
        <v>海洋学院</v>
      </c>
    </row>
    <row r="485" spans="1:16">
      <c r="A485" s="70" t="s">
        <v>14</v>
      </c>
      <c r="B485" s="73" t="s">
        <v>10787</v>
      </c>
      <c r="C485" s="70" t="s">
        <v>21</v>
      </c>
      <c r="D485" s="70" t="s">
        <v>1494</v>
      </c>
      <c r="E485" s="70" t="s">
        <v>1493</v>
      </c>
      <c r="F485" s="70" t="s">
        <v>1495</v>
      </c>
      <c r="G485" s="70" t="s">
        <v>213</v>
      </c>
      <c r="H485" s="70" t="s">
        <v>1496</v>
      </c>
      <c r="I485" s="70" t="s">
        <v>1480</v>
      </c>
      <c r="J485" s="70" t="s">
        <v>1498</v>
      </c>
      <c r="K485" s="70" t="s">
        <v>420</v>
      </c>
      <c r="L485" s="70" t="s">
        <v>1497</v>
      </c>
      <c r="M485" s="70" t="s">
        <v>11949</v>
      </c>
      <c r="N485" s="73" t="s">
        <v>10799</v>
      </c>
      <c r="O485" s="73">
        <v>0.1245</v>
      </c>
      <c r="P485" t="str">
        <f>VLOOKUP(K485,'Sheet1 (2)'!A:B,2,0)</f>
        <v>海洋学院</v>
      </c>
    </row>
    <row r="486" spans="1:16">
      <c r="A486" s="70" t="s">
        <v>14</v>
      </c>
      <c r="B486" s="73" t="s">
        <v>10787</v>
      </c>
      <c r="C486" s="70" t="s">
        <v>21</v>
      </c>
      <c r="D486" s="70" t="s">
        <v>1603</v>
      </c>
      <c r="E486" s="70" t="s">
        <v>1602</v>
      </c>
      <c r="F486" s="70" t="s">
        <v>914</v>
      </c>
      <c r="G486" s="70" t="s">
        <v>51</v>
      </c>
      <c r="H486" s="70" t="s">
        <v>1604</v>
      </c>
      <c r="I486" s="70" t="s">
        <v>1606</v>
      </c>
      <c r="J486" s="70" t="s">
        <v>1608</v>
      </c>
      <c r="K486" s="70" t="s">
        <v>1607</v>
      </c>
      <c r="L486" s="70" t="s">
        <v>1605</v>
      </c>
      <c r="M486" s="70" t="s">
        <v>11949</v>
      </c>
      <c r="N486" s="73" t="s">
        <v>10799</v>
      </c>
      <c r="O486" s="73">
        <v>0.1245</v>
      </c>
      <c r="P486" t="str">
        <f>VLOOKUP(K486,'Sheet1 (2)'!A:B,2,0)</f>
        <v>海洋学院</v>
      </c>
    </row>
    <row r="487" spans="1:16">
      <c r="A487" s="70" t="s">
        <v>14</v>
      </c>
      <c r="B487" s="73" t="s">
        <v>10787</v>
      </c>
      <c r="C487" s="70" t="s">
        <v>21</v>
      </c>
      <c r="D487" s="70" t="s">
        <v>1966</v>
      </c>
      <c r="E487" s="70" t="s">
        <v>1965</v>
      </c>
      <c r="F487" s="70" t="s">
        <v>1740</v>
      </c>
      <c r="G487" s="70" t="s">
        <v>1208</v>
      </c>
      <c r="H487" s="70" t="s">
        <v>1967</v>
      </c>
      <c r="I487" s="70" t="s">
        <v>1969</v>
      </c>
      <c r="J487" s="70" t="s">
        <v>1970</v>
      </c>
      <c r="K487" s="70" t="s">
        <v>1607</v>
      </c>
      <c r="L487" s="70" t="s">
        <v>1968</v>
      </c>
      <c r="M487" s="70" t="s">
        <v>11949</v>
      </c>
      <c r="N487" s="73" t="s">
        <v>10799</v>
      </c>
      <c r="O487" s="73">
        <v>0.1245</v>
      </c>
      <c r="P487" t="str">
        <f>VLOOKUP(K487,'Sheet1 (2)'!A:B,2,0)</f>
        <v>海洋学院</v>
      </c>
    </row>
    <row r="488" spans="1:16">
      <c r="A488" s="70" t="s">
        <v>14</v>
      </c>
      <c r="B488" s="73" t="s">
        <v>10787</v>
      </c>
      <c r="C488" s="70" t="s">
        <v>21</v>
      </c>
      <c r="D488" s="70" t="s">
        <v>1610</v>
      </c>
      <c r="E488" s="70" t="s">
        <v>1609</v>
      </c>
      <c r="F488" s="70" t="s">
        <v>914</v>
      </c>
      <c r="G488" s="70" t="s">
        <v>142</v>
      </c>
      <c r="H488" s="70" t="s">
        <v>1611</v>
      </c>
      <c r="I488" s="70" t="s">
        <v>1606</v>
      </c>
      <c r="J488" s="70" t="s">
        <v>1613</v>
      </c>
      <c r="K488" s="70" t="s">
        <v>1607</v>
      </c>
      <c r="L488" s="70" t="s">
        <v>1612</v>
      </c>
      <c r="M488" s="70" t="s">
        <v>11949</v>
      </c>
      <c r="N488" s="73" t="s">
        <v>10799</v>
      </c>
      <c r="O488" s="73">
        <v>0.1245</v>
      </c>
      <c r="P488" t="str">
        <f>VLOOKUP(K488,'Sheet1 (2)'!A:B,2,0)</f>
        <v>海洋学院</v>
      </c>
    </row>
    <row r="489" spans="1:16">
      <c r="A489" s="70" t="s">
        <v>14</v>
      </c>
      <c r="B489" s="73" t="s">
        <v>10787</v>
      </c>
      <c r="C489" s="70" t="s">
        <v>21</v>
      </c>
      <c r="D489" s="70" t="s">
        <v>1622</v>
      </c>
      <c r="E489" s="70" t="s">
        <v>1621</v>
      </c>
      <c r="F489" s="70" t="s">
        <v>1275</v>
      </c>
      <c r="G489" s="70" t="s">
        <v>243</v>
      </c>
      <c r="H489" s="70" t="s">
        <v>1623</v>
      </c>
      <c r="I489" s="70" t="s">
        <v>1625</v>
      </c>
      <c r="J489" s="70" t="s">
        <v>1627</v>
      </c>
      <c r="K489" s="70" t="s">
        <v>1626</v>
      </c>
      <c r="L489" s="70" t="s">
        <v>1624</v>
      </c>
      <c r="M489" s="70" t="s">
        <v>11949</v>
      </c>
      <c r="N489" s="73" t="s">
        <v>10799</v>
      </c>
      <c r="O489" s="73">
        <v>0.1245</v>
      </c>
      <c r="P489" t="str">
        <f>VLOOKUP(K489,'Sheet1 (2)'!A:B,2,0)</f>
        <v>海洋学院</v>
      </c>
    </row>
    <row r="490" spans="1:16">
      <c r="A490" s="70" t="s">
        <v>14</v>
      </c>
      <c r="B490" s="73" t="s">
        <v>10787</v>
      </c>
      <c r="C490" s="70" t="s">
        <v>21</v>
      </c>
      <c r="D490" s="70" t="s">
        <v>1463</v>
      </c>
      <c r="E490" s="70" t="s">
        <v>1462</v>
      </c>
      <c r="F490" s="70" t="s">
        <v>1464</v>
      </c>
      <c r="G490" s="70" t="s">
        <v>16</v>
      </c>
      <c r="H490" s="70" t="s">
        <v>1465</v>
      </c>
      <c r="I490" s="70" t="s">
        <v>1467</v>
      </c>
      <c r="J490" s="70" t="s">
        <v>1469</v>
      </c>
      <c r="K490" s="70" t="s">
        <v>1468</v>
      </c>
      <c r="L490" s="70" t="s">
        <v>1466</v>
      </c>
      <c r="M490" s="70" t="s">
        <v>11949</v>
      </c>
      <c r="N490" s="73" t="s">
        <v>10799</v>
      </c>
      <c r="O490" s="73">
        <v>0.1245</v>
      </c>
      <c r="P490" t="str">
        <f>VLOOKUP(K490,'Sheet1 (2)'!A:B,2,0)</f>
        <v>海洋学院</v>
      </c>
    </row>
    <row r="491" spans="1:16">
      <c r="A491" s="70" t="s">
        <v>14</v>
      </c>
      <c r="B491" s="73" t="s">
        <v>10787</v>
      </c>
      <c r="C491" s="70" t="s">
        <v>21</v>
      </c>
      <c r="D491" s="70" t="s">
        <v>1660</v>
      </c>
      <c r="E491" s="70" t="s">
        <v>1659</v>
      </c>
      <c r="F491" s="70" t="s">
        <v>112</v>
      </c>
      <c r="G491" s="70" t="s">
        <v>516</v>
      </c>
      <c r="H491" s="70" t="s">
        <v>1661</v>
      </c>
      <c r="I491" s="70" t="s">
        <v>1467</v>
      </c>
      <c r="J491" s="70" t="s">
        <v>1663</v>
      </c>
      <c r="K491" s="70" t="s">
        <v>1468</v>
      </c>
      <c r="L491" s="70" t="s">
        <v>1662</v>
      </c>
      <c r="M491" s="70" t="s">
        <v>11949</v>
      </c>
      <c r="N491" s="73" t="s">
        <v>10799</v>
      </c>
      <c r="O491" s="73">
        <v>0.1245</v>
      </c>
      <c r="P491" t="str">
        <f>VLOOKUP(K491,'Sheet1 (2)'!A:B,2,0)</f>
        <v>海洋学院</v>
      </c>
    </row>
    <row r="492" spans="1:16">
      <c r="A492" s="70" t="s">
        <v>14</v>
      </c>
      <c r="B492" s="73" t="s">
        <v>10787</v>
      </c>
      <c r="C492" s="70" t="s">
        <v>21</v>
      </c>
      <c r="D492" s="70" t="s">
        <v>1297</v>
      </c>
      <c r="E492" s="70" t="s">
        <v>1296</v>
      </c>
      <c r="F492" s="70" t="s">
        <v>1298</v>
      </c>
      <c r="G492" s="70" t="s">
        <v>262</v>
      </c>
      <c r="H492" s="70" t="s">
        <v>1299</v>
      </c>
      <c r="I492" s="70" t="s">
        <v>1301</v>
      </c>
      <c r="J492" s="70" t="s">
        <v>1302</v>
      </c>
      <c r="K492" s="70" t="s">
        <v>1280</v>
      </c>
      <c r="L492" s="70" t="s">
        <v>1300</v>
      </c>
      <c r="M492" s="70" t="s">
        <v>11949</v>
      </c>
      <c r="N492" s="73" t="s">
        <v>10799</v>
      </c>
      <c r="O492" s="73">
        <v>0.1245</v>
      </c>
      <c r="P492" t="str">
        <f>VLOOKUP(K492,'Sheet1 (2)'!A:B,2,0)</f>
        <v>海洋学院</v>
      </c>
    </row>
    <row r="493" spans="1:16">
      <c r="A493" s="70" t="s">
        <v>14</v>
      </c>
      <c r="B493" s="73" t="s">
        <v>10787</v>
      </c>
      <c r="C493" s="70" t="s">
        <v>21</v>
      </c>
      <c r="D493" s="70" t="s">
        <v>1215</v>
      </c>
      <c r="E493" s="70" t="s">
        <v>1214</v>
      </c>
      <c r="F493" s="70" t="s">
        <v>1216</v>
      </c>
      <c r="G493" s="70" t="s">
        <v>1217</v>
      </c>
      <c r="H493" s="70" t="s">
        <v>1218</v>
      </c>
      <c r="I493" s="70" t="s">
        <v>1220</v>
      </c>
      <c r="J493" s="70" t="s">
        <v>1221</v>
      </c>
      <c r="K493" s="70" t="s">
        <v>1212</v>
      </c>
      <c r="L493" s="70" t="s">
        <v>1219</v>
      </c>
      <c r="M493" s="70" t="s">
        <v>11949</v>
      </c>
      <c r="N493" s="73" t="s">
        <v>10799</v>
      </c>
      <c r="O493" s="73">
        <v>0.1245</v>
      </c>
      <c r="P493" t="str">
        <f>VLOOKUP(K493,'Sheet1 (2)'!A:B,2,0)</f>
        <v>航空航天学院</v>
      </c>
    </row>
    <row r="494" spans="1:16">
      <c r="A494" s="70" t="s">
        <v>14</v>
      </c>
      <c r="B494" s="73" t="s">
        <v>10787</v>
      </c>
      <c r="C494" s="70" t="s">
        <v>21</v>
      </c>
      <c r="D494" s="70" t="s">
        <v>1223</v>
      </c>
      <c r="E494" s="70" t="s">
        <v>1222</v>
      </c>
      <c r="F494" s="70" t="s">
        <v>1216</v>
      </c>
      <c r="G494" s="70" t="s">
        <v>1217</v>
      </c>
      <c r="H494" s="70" t="s">
        <v>1224</v>
      </c>
      <c r="I494" s="70" t="s">
        <v>1220</v>
      </c>
      <c r="J494" s="70" t="s">
        <v>1226</v>
      </c>
      <c r="K494" s="70" t="s">
        <v>1212</v>
      </c>
      <c r="L494" s="70" t="s">
        <v>1225</v>
      </c>
      <c r="M494" s="70" t="s">
        <v>11949</v>
      </c>
      <c r="N494" s="73" t="s">
        <v>10799</v>
      </c>
      <c r="O494" s="73">
        <v>0.1245</v>
      </c>
      <c r="P494" t="str">
        <f>VLOOKUP(K494,'Sheet1 (2)'!A:B,2,0)</f>
        <v>航空航天学院</v>
      </c>
    </row>
    <row r="495" spans="1:16">
      <c r="A495" s="70" t="s">
        <v>14</v>
      </c>
      <c r="B495" s="73" t="s">
        <v>10787</v>
      </c>
      <c r="C495" s="70" t="s">
        <v>21</v>
      </c>
      <c r="D495" s="70" t="s">
        <v>1228</v>
      </c>
      <c r="E495" s="70" t="s">
        <v>1227</v>
      </c>
      <c r="F495" s="70" t="s">
        <v>1229</v>
      </c>
      <c r="G495" s="70" t="s">
        <v>67</v>
      </c>
      <c r="H495" s="70" t="s">
        <v>15</v>
      </c>
      <c r="I495" s="70" t="s">
        <v>1211</v>
      </c>
      <c r="J495" s="70" t="s">
        <v>1231</v>
      </c>
      <c r="K495" s="70" t="s">
        <v>1212</v>
      </c>
      <c r="L495" s="70" t="s">
        <v>1230</v>
      </c>
      <c r="M495" s="70" t="s">
        <v>11949</v>
      </c>
      <c r="N495" s="73" t="s">
        <v>10799</v>
      </c>
      <c r="O495" s="73">
        <v>0.1245</v>
      </c>
      <c r="P495" t="str">
        <f>VLOOKUP(K495,'Sheet1 (2)'!A:B,2,0)</f>
        <v>航空航天学院</v>
      </c>
    </row>
    <row r="496" spans="1:16">
      <c r="A496" s="70" t="s">
        <v>14</v>
      </c>
      <c r="B496" s="73" t="s">
        <v>10787</v>
      </c>
      <c r="C496" s="70" t="s">
        <v>21</v>
      </c>
      <c r="D496" s="70" t="s">
        <v>1206</v>
      </c>
      <c r="E496" s="70" t="s">
        <v>1205</v>
      </c>
      <c r="F496" s="70" t="s">
        <v>1207</v>
      </c>
      <c r="G496" s="70" t="s">
        <v>1208</v>
      </c>
      <c r="H496" s="70" t="s">
        <v>1209</v>
      </c>
      <c r="I496" s="70" t="s">
        <v>1211</v>
      </c>
      <c r="J496" s="70" t="s">
        <v>1213</v>
      </c>
      <c r="K496" s="70" t="s">
        <v>1212</v>
      </c>
      <c r="L496" s="70" t="s">
        <v>1210</v>
      </c>
      <c r="M496" s="70" t="s">
        <v>11949</v>
      </c>
      <c r="N496" s="73" t="s">
        <v>10799</v>
      </c>
      <c r="O496" s="73">
        <v>0.1245</v>
      </c>
      <c r="P496" t="str">
        <f>VLOOKUP(K496,'Sheet1 (2)'!A:B,2,0)</f>
        <v>航空航天学院</v>
      </c>
    </row>
    <row r="497" spans="1:16">
      <c r="A497" s="70" t="s">
        <v>14</v>
      </c>
      <c r="B497" s="73" t="s">
        <v>10787</v>
      </c>
      <c r="C497" s="70" t="s">
        <v>21</v>
      </c>
      <c r="D497" s="70" t="s">
        <v>1233</v>
      </c>
      <c r="E497" s="70" t="s">
        <v>1232</v>
      </c>
      <c r="F497" s="70" t="s">
        <v>1234</v>
      </c>
      <c r="G497" s="70" t="s">
        <v>213</v>
      </c>
      <c r="H497" s="70" t="s">
        <v>1235</v>
      </c>
      <c r="I497" s="70" t="s">
        <v>1211</v>
      </c>
      <c r="J497" s="70" t="s">
        <v>1237</v>
      </c>
      <c r="K497" s="70" t="s">
        <v>1212</v>
      </c>
      <c r="L497" s="70" t="s">
        <v>1236</v>
      </c>
      <c r="M497" s="70" t="s">
        <v>11949</v>
      </c>
      <c r="N497" s="73" t="s">
        <v>10799</v>
      </c>
      <c r="O497" s="73">
        <v>0.1245</v>
      </c>
      <c r="P497" t="str">
        <f>VLOOKUP(K497,'Sheet1 (2)'!A:B,2,0)</f>
        <v>航空航天学院</v>
      </c>
    </row>
    <row r="498" spans="1:16">
      <c r="A498" s="70" t="s">
        <v>14</v>
      </c>
      <c r="B498" s="73" t="s">
        <v>10787</v>
      </c>
      <c r="C498" s="70" t="s">
        <v>21</v>
      </c>
      <c r="D498" s="70" t="s">
        <v>1126</v>
      </c>
      <c r="E498" s="70" t="s">
        <v>1125</v>
      </c>
      <c r="F498" s="70" t="s">
        <v>1118</v>
      </c>
      <c r="G498" s="70" t="s">
        <v>659</v>
      </c>
      <c r="H498" s="70" t="s">
        <v>1127</v>
      </c>
      <c r="I498" s="70" t="s">
        <v>1122</v>
      </c>
      <c r="J498" s="70" t="s">
        <v>1124</v>
      </c>
      <c r="K498" s="70" t="s">
        <v>1123</v>
      </c>
      <c r="L498" s="70" t="s">
        <v>1128</v>
      </c>
      <c r="M498" s="70" t="s">
        <v>11949</v>
      </c>
      <c r="N498" s="73" t="s">
        <v>10799</v>
      </c>
      <c r="O498" s="73">
        <v>0.1245</v>
      </c>
      <c r="P498" t="str">
        <f>VLOOKUP(K498,'Sheet1 (2)'!A:B,2,0)</f>
        <v>航空航天学院</v>
      </c>
    </row>
    <row r="499" spans="1:16">
      <c r="A499" s="70" t="s">
        <v>14</v>
      </c>
      <c r="B499" s="73" t="s">
        <v>10787</v>
      </c>
      <c r="C499" s="70" t="s">
        <v>21</v>
      </c>
      <c r="D499" s="70" t="s">
        <v>1140</v>
      </c>
      <c r="E499" s="70" t="s">
        <v>1139</v>
      </c>
      <c r="F499" s="70" t="s">
        <v>1141</v>
      </c>
      <c r="G499" s="70" t="s">
        <v>297</v>
      </c>
      <c r="H499" s="70" t="s">
        <v>1142</v>
      </c>
      <c r="I499" s="70" t="s">
        <v>1122</v>
      </c>
      <c r="J499" s="70" t="s">
        <v>1144</v>
      </c>
      <c r="K499" s="70" t="s">
        <v>1123</v>
      </c>
      <c r="L499" s="70" t="s">
        <v>1143</v>
      </c>
      <c r="M499" s="70" t="s">
        <v>11949</v>
      </c>
      <c r="N499" s="73" t="s">
        <v>10799</v>
      </c>
      <c r="O499" s="73">
        <v>0.1245</v>
      </c>
      <c r="P499" t="str">
        <f>VLOOKUP(K499,'Sheet1 (2)'!A:B,2,0)</f>
        <v>航空航天学院</v>
      </c>
    </row>
    <row r="500" spans="1:16">
      <c r="A500" s="70" t="s">
        <v>14</v>
      </c>
      <c r="B500" s="73" t="s">
        <v>10787</v>
      </c>
      <c r="C500" s="70" t="s">
        <v>21</v>
      </c>
      <c r="D500" s="70" t="s">
        <v>1130</v>
      </c>
      <c r="E500" s="70" t="s">
        <v>1129</v>
      </c>
      <c r="F500" s="70" t="s">
        <v>806</v>
      </c>
      <c r="G500" s="70" t="s">
        <v>302</v>
      </c>
      <c r="H500" s="70" t="s">
        <v>1131</v>
      </c>
      <c r="I500" s="70" t="s">
        <v>1122</v>
      </c>
      <c r="J500" s="70" t="s">
        <v>1124</v>
      </c>
      <c r="K500" s="70" t="s">
        <v>1123</v>
      </c>
      <c r="L500" s="70" t="s">
        <v>1132</v>
      </c>
      <c r="M500" s="70" t="s">
        <v>11949</v>
      </c>
      <c r="N500" s="73" t="s">
        <v>10799</v>
      </c>
      <c r="O500" s="73">
        <v>0.1245</v>
      </c>
      <c r="P500" t="str">
        <f>VLOOKUP(K500,'Sheet1 (2)'!A:B,2,0)</f>
        <v>航空航天学院</v>
      </c>
    </row>
    <row r="501" spans="1:16">
      <c r="A501" s="70" t="s">
        <v>14</v>
      </c>
      <c r="B501" s="73" t="s">
        <v>10787</v>
      </c>
      <c r="C501" s="70" t="s">
        <v>21</v>
      </c>
      <c r="D501" s="70" t="s">
        <v>1134</v>
      </c>
      <c r="E501" s="70" t="s">
        <v>1133</v>
      </c>
      <c r="F501" s="70" t="s">
        <v>1135</v>
      </c>
      <c r="G501" s="70" t="s">
        <v>42</v>
      </c>
      <c r="H501" s="70" t="s">
        <v>1136</v>
      </c>
      <c r="I501" s="70" t="s">
        <v>1122</v>
      </c>
      <c r="J501" s="70" t="s">
        <v>1138</v>
      </c>
      <c r="K501" s="70" t="s">
        <v>1123</v>
      </c>
      <c r="L501" s="70" t="s">
        <v>1137</v>
      </c>
      <c r="M501" s="70" t="s">
        <v>11949</v>
      </c>
      <c r="N501" s="73" t="s">
        <v>10799</v>
      </c>
      <c r="O501" s="73">
        <v>0.1245</v>
      </c>
      <c r="P501" t="str">
        <f>VLOOKUP(K501,'Sheet1 (2)'!A:B,2,0)</f>
        <v>航空航天学院</v>
      </c>
    </row>
    <row r="502" spans="1:16">
      <c r="A502" s="70" t="s">
        <v>14</v>
      </c>
      <c r="B502" s="73" t="s">
        <v>10787</v>
      </c>
      <c r="C502" s="70" t="s">
        <v>21</v>
      </c>
      <c r="D502" s="70" t="s">
        <v>1117</v>
      </c>
      <c r="E502" s="70" t="s">
        <v>1116</v>
      </c>
      <c r="F502" s="70" t="s">
        <v>1118</v>
      </c>
      <c r="G502" s="70" t="s">
        <v>1119</v>
      </c>
      <c r="H502" s="70" t="s">
        <v>1120</v>
      </c>
      <c r="I502" s="70" t="s">
        <v>1122</v>
      </c>
      <c r="J502" s="70" t="s">
        <v>1124</v>
      </c>
      <c r="K502" s="70" t="s">
        <v>1123</v>
      </c>
      <c r="L502" s="70" t="s">
        <v>1121</v>
      </c>
      <c r="M502" s="70" t="s">
        <v>11949</v>
      </c>
      <c r="N502" s="73" t="s">
        <v>10799</v>
      </c>
      <c r="O502" s="73">
        <v>0.1245</v>
      </c>
      <c r="P502" t="str">
        <f>VLOOKUP(K502,'Sheet1 (2)'!A:B,2,0)</f>
        <v>航空航天学院</v>
      </c>
    </row>
    <row r="503" spans="1:16">
      <c r="A503" s="70" t="s">
        <v>14</v>
      </c>
      <c r="B503" s="73" t="s">
        <v>10787</v>
      </c>
      <c r="C503" s="70" t="s">
        <v>21</v>
      </c>
      <c r="D503" s="70" t="s">
        <v>1110</v>
      </c>
      <c r="E503" s="70" t="s">
        <v>1109</v>
      </c>
      <c r="F503" s="70" t="s">
        <v>1111</v>
      </c>
      <c r="G503" s="70" t="s">
        <v>78</v>
      </c>
      <c r="H503" s="70" t="s">
        <v>1112</v>
      </c>
      <c r="I503" s="70" t="s">
        <v>1114</v>
      </c>
      <c r="J503" s="70" t="s">
        <v>1115</v>
      </c>
      <c r="K503" s="70" t="s">
        <v>1107</v>
      </c>
      <c r="L503" s="70" t="s">
        <v>1113</v>
      </c>
      <c r="M503" s="70" t="s">
        <v>11949</v>
      </c>
      <c r="N503" s="73" t="s">
        <v>10799</v>
      </c>
      <c r="O503" s="73">
        <v>0.1245</v>
      </c>
      <c r="P503" t="str">
        <f>VLOOKUP(K503,'Sheet1 (2)'!A:B,2,0)</f>
        <v>航空航天学院</v>
      </c>
    </row>
    <row r="504" spans="1:16">
      <c r="A504" s="70" t="s">
        <v>14</v>
      </c>
      <c r="B504" s="73" t="s">
        <v>10787</v>
      </c>
      <c r="C504" s="70" t="s">
        <v>21</v>
      </c>
      <c r="D504" s="70" t="s">
        <v>1101</v>
      </c>
      <c r="E504" s="70" t="s">
        <v>1100</v>
      </c>
      <c r="F504" s="70" t="s">
        <v>1102</v>
      </c>
      <c r="G504" s="70" t="s">
        <v>634</v>
      </c>
      <c r="H504" s="70" t="s">
        <v>1104</v>
      </c>
      <c r="I504" s="70" t="s">
        <v>1106</v>
      </c>
      <c r="J504" s="70" t="s">
        <v>1108</v>
      </c>
      <c r="K504" s="70" t="s">
        <v>1107</v>
      </c>
      <c r="L504" s="70" t="s">
        <v>1105</v>
      </c>
      <c r="M504" s="70" t="s">
        <v>11949</v>
      </c>
      <c r="N504" s="73" t="s">
        <v>10799</v>
      </c>
      <c r="O504" s="73">
        <v>0.1245</v>
      </c>
      <c r="P504" t="str">
        <f>VLOOKUP(K504,'Sheet1 (2)'!A:B,2,0)</f>
        <v>航空航天学院</v>
      </c>
    </row>
    <row r="505" spans="1:16">
      <c r="A505" s="70" t="s">
        <v>14</v>
      </c>
      <c r="B505" s="73" t="s">
        <v>10787</v>
      </c>
      <c r="C505" s="70" t="s">
        <v>21</v>
      </c>
      <c r="D505" s="70" t="s">
        <v>1039</v>
      </c>
      <c r="E505" s="70" t="s">
        <v>1038</v>
      </c>
      <c r="F505" s="70" t="s">
        <v>1040</v>
      </c>
      <c r="G505" s="70" t="s">
        <v>1041</v>
      </c>
      <c r="H505" s="70" t="s">
        <v>1042</v>
      </c>
      <c r="I505" s="70" t="s">
        <v>1044</v>
      </c>
      <c r="J505" s="70" t="s">
        <v>1046</v>
      </c>
      <c r="K505" s="70" t="s">
        <v>1045</v>
      </c>
      <c r="L505" s="70" t="s">
        <v>1043</v>
      </c>
      <c r="M505" s="70" t="s">
        <v>11949</v>
      </c>
      <c r="N505" s="73" t="s">
        <v>10799</v>
      </c>
      <c r="O505" s="73">
        <v>0.1245</v>
      </c>
      <c r="P505" t="str">
        <f>VLOOKUP(K505,'Sheet1 (2)'!A:B,2,0)</f>
        <v>航空航天学院</v>
      </c>
    </row>
    <row r="506" spans="1:16">
      <c r="A506" s="70" t="s">
        <v>14</v>
      </c>
      <c r="B506" s="73" t="s">
        <v>10787</v>
      </c>
      <c r="C506" s="70" t="s">
        <v>21</v>
      </c>
      <c r="D506" s="70" t="s">
        <v>10502</v>
      </c>
      <c r="E506" s="70" t="s">
        <v>10501</v>
      </c>
      <c r="F506" s="70" t="s">
        <v>8734</v>
      </c>
      <c r="G506" s="70" t="s">
        <v>91</v>
      </c>
      <c r="H506" s="70" t="s">
        <v>10503</v>
      </c>
      <c r="I506" s="70" t="s">
        <v>1890</v>
      </c>
      <c r="J506" s="70" t="s">
        <v>10505</v>
      </c>
      <c r="K506" s="70" t="s">
        <v>1891</v>
      </c>
      <c r="L506" s="70" t="s">
        <v>10504</v>
      </c>
      <c r="M506" s="70" t="s">
        <v>11949</v>
      </c>
      <c r="N506" s="73" t="s">
        <v>10799</v>
      </c>
      <c r="O506" s="73">
        <v>0.1245</v>
      </c>
      <c r="P506" t="str">
        <f>VLOOKUP(K506,'Sheet1 (2)'!A:B,2,0)</f>
        <v>航空航天学院</v>
      </c>
    </row>
    <row r="507" spans="1:16">
      <c r="A507" s="70" t="s">
        <v>14</v>
      </c>
      <c r="B507" s="73" t="s">
        <v>10787</v>
      </c>
      <c r="C507" s="70" t="s">
        <v>21</v>
      </c>
      <c r="D507" s="70" t="s">
        <v>10492</v>
      </c>
      <c r="E507" s="70" t="s">
        <v>10491</v>
      </c>
      <c r="F507" s="70" t="s">
        <v>3565</v>
      </c>
      <c r="G507" s="70" t="s">
        <v>142</v>
      </c>
      <c r="H507" s="70" t="s">
        <v>10493</v>
      </c>
      <c r="I507" s="70" t="s">
        <v>10483</v>
      </c>
      <c r="J507" s="70" t="s">
        <v>10495</v>
      </c>
      <c r="K507" s="70" t="s">
        <v>1891</v>
      </c>
      <c r="L507" s="70" t="s">
        <v>10494</v>
      </c>
      <c r="M507" s="70" t="s">
        <v>11949</v>
      </c>
      <c r="N507" s="73" t="s">
        <v>10799</v>
      </c>
      <c r="O507" s="73">
        <v>0.1245</v>
      </c>
      <c r="P507" t="str">
        <f>VLOOKUP(K507,'Sheet1 (2)'!A:B,2,0)</f>
        <v>航空航天学院</v>
      </c>
    </row>
    <row r="508" spans="1:16">
      <c r="A508" s="70" t="s">
        <v>14</v>
      </c>
      <c r="B508" s="73" t="s">
        <v>10787</v>
      </c>
      <c r="C508" s="70" t="s">
        <v>21</v>
      </c>
      <c r="D508" s="70" t="s">
        <v>10497</v>
      </c>
      <c r="E508" s="70" t="s">
        <v>10496</v>
      </c>
      <c r="F508" s="70" t="s">
        <v>4915</v>
      </c>
      <c r="G508" s="70" t="s">
        <v>253</v>
      </c>
      <c r="H508" s="70" t="s">
        <v>10498</v>
      </c>
      <c r="I508" s="70" t="s">
        <v>10483</v>
      </c>
      <c r="J508" s="70" t="s">
        <v>10500</v>
      </c>
      <c r="K508" s="70" t="s">
        <v>1891</v>
      </c>
      <c r="L508" s="70" t="s">
        <v>10499</v>
      </c>
      <c r="M508" s="70" t="s">
        <v>11949</v>
      </c>
      <c r="N508" s="73" t="s">
        <v>10799</v>
      </c>
      <c r="O508" s="73">
        <v>0.1245</v>
      </c>
      <c r="P508" t="str">
        <f>VLOOKUP(K508,'Sheet1 (2)'!A:B,2,0)</f>
        <v>航空航天学院</v>
      </c>
    </row>
    <row r="509" spans="1:16">
      <c r="A509" s="70" t="s">
        <v>14</v>
      </c>
      <c r="B509" s="73" t="s">
        <v>10787</v>
      </c>
      <c r="C509" s="70" t="s">
        <v>21</v>
      </c>
      <c r="D509" s="70" t="s">
        <v>1894</v>
      </c>
      <c r="E509" s="70" t="s">
        <v>1893</v>
      </c>
      <c r="F509" s="70" t="s">
        <v>1895</v>
      </c>
      <c r="G509" s="70" t="s">
        <v>105</v>
      </c>
      <c r="H509" s="70" t="s">
        <v>1896</v>
      </c>
      <c r="I509" s="70" t="s">
        <v>1890</v>
      </c>
      <c r="J509" s="70" t="s">
        <v>1892</v>
      </c>
      <c r="K509" s="70" t="s">
        <v>1891</v>
      </c>
      <c r="L509" s="70" t="s">
        <v>1897</v>
      </c>
      <c r="M509" s="70" t="s">
        <v>11949</v>
      </c>
      <c r="N509" s="73" t="s">
        <v>10799</v>
      </c>
      <c r="O509" s="73">
        <v>0.1245</v>
      </c>
      <c r="P509" t="str">
        <f>VLOOKUP(K509,'Sheet1 (2)'!A:B,2,0)</f>
        <v>航空航天学院</v>
      </c>
    </row>
    <row r="510" spans="1:16">
      <c r="A510" s="70" t="s">
        <v>14</v>
      </c>
      <c r="B510" s="73" t="s">
        <v>10787</v>
      </c>
      <c r="C510" s="70" t="s">
        <v>21</v>
      </c>
      <c r="D510" s="70" t="s">
        <v>10486</v>
      </c>
      <c r="E510" s="70" t="s">
        <v>10485</v>
      </c>
      <c r="F510" s="70" t="s">
        <v>227</v>
      </c>
      <c r="G510" s="70" t="s">
        <v>162</v>
      </c>
      <c r="H510" s="70" t="s">
        <v>10487</v>
      </c>
      <c r="I510" s="70" t="s">
        <v>10489</v>
      </c>
      <c r="J510" s="70" t="s">
        <v>10490</v>
      </c>
      <c r="K510" s="70" t="s">
        <v>1891</v>
      </c>
      <c r="L510" s="70" t="s">
        <v>10488</v>
      </c>
      <c r="M510" s="70" t="s">
        <v>11949</v>
      </c>
      <c r="N510" s="73" t="s">
        <v>10799</v>
      </c>
      <c r="O510" s="73">
        <v>0.1245</v>
      </c>
      <c r="P510" t="str">
        <f>VLOOKUP(K510,'Sheet1 (2)'!A:B,2,0)</f>
        <v>航空航天学院</v>
      </c>
    </row>
    <row r="511" spans="1:16">
      <c r="A511" s="70" t="s">
        <v>14</v>
      </c>
      <c r="B511" s="73" t="s">
        <v>10787</v>
      </c>
      <c r="C511" s="70" t="s">
        <v>21</v>
      </c>
      <c r="D511" s="70" t="s">
        <v>10507</v>
      </c>
      <c r="E511" s="70" t="s">
        <v>10506</v>
      </c>
      <c r="F511" s="70" t="s">
        <v>2868</v>
      </c>
      <c r="G511" s="70" t="s">
        <v>198</v>
      </c>
      <c r="H511" s="70" t="s">
        <v>10508</v>
      </c>
      <c r="I511" s="70" t="s">
        <v>10510</v>
      </c>
      <c r="J511" s="70" t="s">
        <v>10511</v>
      </c>
      <c r="K511" s="70" t="s">
        <v>1891</v>
      </c>
      <c r="L511" s="70" t="s">
        <v>10509</v>
      </c>
      <c r="M511" s="70" t="s">
        <v>11949</v>
      </c>
      <c r="N511" s="73" t="s">
        <v>10799</v>
      </c>
      <c r="O511" s="73">
        <v>0.1245</v>
      </c>
      <c r="P511" t="str">
        <f>VLOOKUP(K511,'Sheet1 (2)'!A:B,2,0)</f>
        <v>航空航天学院</v>
      </c>
    </row>
    <row r="512" spans="1:16">
      <c r="A512" s="70" t="s">
        <v>14</v>
      </c>
      <c r="B512" s="73" t="s">
        <v>10787</v>
      </c>
      <c r="C512" s="70" t="s">
        <v>21</v>
      </c>
      <c r="D512" s="70" t="s">
        <v>10479</v>
      </c>
      <c r="E512" s="70" t="s">
        <v>10478</v>
      </c>
      <c r="F512" s="70" t="s">
        <v>10480</v>
      </c>
      <c r="G512" s="70" t="s">
        <v>198</v>
      </c>
      <c r="H512" s="70" t="s">
        <v>10481</v>
      </c>
      <c r="I512" s="70" t="s">
        <v>10483</v>
      </c>
      <c r="J512" s="70" t="s">
        <v>10484</v>
      </c>
      <c r="K512" s="70" t="s">
        <v>1891</v>
      </c>
      <c r="L512" s="70" t="s">
        <v>10482</v>
      </c>
      <c r="M512" s="70" t="s">
        <v>11949</v>
      </c>
      <c r="N512" s="73" t="s">
        <v>10799</v>
      </c>
      <c r="O512" s="73">
        <v>0.1245</v>
      </c>
      <c r="P512" t="str">
        <f>VLOOKUP(K512,'Sheet1 (2)'!A:B,2,0)</f>
        <v>航空航天学院</v>
      </c>
    </row>
    <row r="513" spans="1:16">
      <c r="A513" s="70" t="s">
        <v>14</v>
      </c>
      <c r="B513" s="73" t="s">
        <v>10787</v>
      </c>
      <c r="C513" s="70" t="s">
        <v>21</v>
      </c>
      <c r="D513" s="70" t="s">
        <v>1886</v>
      </c>
      <c r="E513" s="70" t="s">
        <v>1885</v>
      </c>
      <c r="F513" s="70" t="s">
        <v>1887</v>
      </c>
      <c r="G513" s="70" t="s">
        <v>135</v>
      </c>
      <c r="H513" s="70" t="s">
        <v>1888</v>
      </c>
      <c r="I513" s="70" t="s">
        <v>1890</v>
      </c>
      <c r="J513" s="70" t="s">
        <v>1892</v>
      </c>
      <c r="K513" s="70" t="s">
        <v>1891</v>
      </c>
      <c r="L513" s="70" t="s">
        <v>1889</v>
      </c>
      <c r="M513" s="70" t="s">
        <v>11949</v>
      </c>
      <c r="N513" s="73" t="s">
        <v>10799</v>
      </c>
      <c r="O513" s="73">
        <v>0.1245</v>
      </c>
      <c r="P513" t="str">
        <f>VLOOKUP(K513,'Sheet1 (2)'!A:B,2,0)</f>
        <v>航空航天学院</v>
      </c>
    </row>
    <row r="514" spans="1:16">
      <c r="A514" s="70" t="s">
        <v>14</v>
      </c>
      <c r="B514" s="73" t="s">
        <v>10787</v>
      </c>
      <c r="C514" s="70" t="s">
        <v>21</v>
      </c>
      <c r="D514" s="70" t="s">
        <v>1899</v>
      </c>
      <c r="E514" s="70" t="s">
        <v>1898</v>
      </c>
      <c r="F514" s="70" t="s">
        <v>987</v>
      </c>
      <c r="G514" s="70" t="s">
        <v>608</v>
      </c>
      <c r="H514" s="70" t="s">
        <v>1900</v>
      </c>
      <c r="I514" s="70" t="s">
        <v>1890</v>
      </c>
      <c r="J514" s="70" t="s">
        <v>1892</v>
      </c>
      <c r="K514" s="70" t="s">
        <v>1891</v>
      </c>
      <c r="L514" s="70" t="s">
        <v>1901</v>
      </c>
      <c r="M514" s="70" t="s">
        <v>11949</v>
      </c>
      <c r="N514" s="73" t="s">
        <v>10799</v>
      </c>
      <c r="O514" s="73">
        <v>0.1245</v>
      </c>
      <c r="P514" t="str">
        <f>VLOOKUP(K514,'Sheet1 (2)'!A:B,2,0)</f>
        <v>航空航天学院</v>
      </c>
    </row>
    <row r="515" spans="1:16">
      <c r="A515" s="70" t="s">
        <v>14</v>
      </c>
      <c r="B515" s="73" t="s">
        <v>10787</v>
      </c>
      <c r="C515" s="70" t="s">
        <v>21</v>
      </c>
      <c r="D515" s="70" t="s">
        <v>10513</v>
      </c>
      <c r="E515" s="70" t="s">
        <v>10512</v>
      </c>
      <c r="F515" s="70" t="s">
        <v>1717</v>
      </c>
      <c r="G515" s="70" t="s">
        <v>262</v>
      </c>
      <c r="H515" s="70" t="s">
        <v>10514</v>
      </c>
      <c r="I515" s="70" t="s">
        <v>10516</v>
      </c>
      <c r="J515" s="70" t="s">
        <v>10517</v>
      </c>
      <c r="K515" s="70" t="s">
        <v>1891</v>
      </c>
      <c r="L515" s="70" t="s">
        <v>10515</v>
      </c>
      <c r="M515" s="70" t="s">
        <v>11949</v>
      </c>
      <c r="N515" s="73" t="s">
        <v>10799</v>
      </c>
      <c r="O515" s="73">
        <v>0.1245</v>
      </c>
      <c r="P515" t="str">
        <f>VLOOKUP(K515,'Sheet1 (2)'!A:B,2,0)</f>
        <v>航空航天学院</v>
      </c>
    </row>
    <row r="516" spans="1:16">
      <c r="A516" s="70" t="s">
        <v>14</v>
      </c>
      <c r="B516" s="73" t="s">
        <v>10787</v>
      </c>
      <c r="C516" s="70" t="s">
        <v>21</v>
      </c>
      <c r="D516" s="70" t="s">
        <v>1089</v>
      </c>
      <c r="E516" s="70" t="s">
        <v>1088</v>
      </c>
      <c r="F516" s="70" t="s">
        <v>818</v>
      </c>
      <c r="G516" s="70" t="s">
        <v>27</v>
      </c>
      <c r="H516" s="70" t="s">
        <v>1090</v>
      </c>
      <c r="I516" s="70" t="s">
        <v>1092</v>
      </c>
      <c r="J516" s="70" t="s">
        <v>1093</v>
      </c>
      <c r="K516" s="70" t="s">
        <v>1054</v>
      </c>
      <c r="L516" s="70" t="s">
        <v>1091</v>
      </c>
      <c r="M516" s="70" t="s">
        <v>11949</v>
      </c>
      <c r="N516" s="73" t="s">
        <v>10799</v>
      </c>
      <c r="O516" s="73">
        <v>0.1245</v>
      </c>
      <c r="P516" t="str">
        <f>VLOOKUP(K516,'Sheet1 (2)'!A:B,2,0)</f>
        <v>航空航天学院</v>
      </c>
    </row>
    <row r="517" spans="1:16">
      <c r="A517" s="70" t="s">
        <v>14</v>
      </c>
      <c r="B517" s="73" t="s">
        <v>10787</v>
      </c>
      <c r="C517" s="70" t="s">
        <v>21</v>
      </c>
      <c r="D517" s="70" t="s">
        <v>1083</v>
      </c>
      <c r="E517" s="70" t="s">
        <v>1082</v>
      </c>
      <c r="F517" s="70" t="s">
        <v>1084</v>
      </c>
      <c r="G517" s="70" t="s">
        <v>492</v>
      </c>
      <c r="H517" s="70" t="s">
        <v>1085</v>
      </c>
      <c r="I517" s="70" t="s">
        <v>1061</v>
      </c>
      <c r="J517" s="70" t="s">
        <v>1087</v>
      </c>
      <c r="K517" s="70" t="s">
        <v>1054</v>
      </c>
      <c r="L517" s="70" t="s">
        <v>1086</v>
      </c>
      <c r="M517" s="70" t="s">
        <v>11949</v>
      </c>
      <c r="N517" s="73" t="s">
        <v>10799</v>
      </c>
      <c r="O517" s="73">
        <v>0.1245</v>
      </c>
      <c r="P517" t="str">
        <f>VLOOKUP(K517,'Sheet1 (2)'!A:B,2,0)</f>
        <v>航空航天学院</v>
      </c>
    </row>
    <row r="518" spans="1:16">
      <c r="A518" s="70" t="s">
        <v>14</v>
      </c>
      <c r="B518" s="73" t="s">
        <v>10787</v>
      </c>
      <c r="C518" s="70" t="s">
        <v>21</v>
      </c>
      <c r="D518" s="70" t="s">
        <v>1071</v>
      </c>
      <c r="E518" s="70" t="s">
        <v>1070</v>
      </c>
      <c r="F518" s="70" t="s">
        <v>261</v>
      </c>
      <c r="G518" s="70" t="s">
        <v>148</v>
      </c>
      <c r="H518" s="70" t="s">
        <v>1072</v>
      </c>
      <c r="I518" s="70" t="s">
        <v>1053</v>
      </c>
      <c r="J518" s="70" t="s">
        <v>1074</v>
      </c>
      <c r="K518" s="70" t="s">
        <v>1054</v>
      </c>
      <c r="L518" s="70" t="s">
        <v>1073</v>
      </c>
      <c r="M518" s="70" t="s">
        <v>11949</v>
      </c>
      <c r="N518" s="73" t="s">
        <v>10799</v>
      </c>
      <c r="O518" s="73">
        <v>0.1245</v>
      </c>
      <c r="P518" t="str">
        <f>VLOOKUP(K518,'Sheet1 (2)'!A:B,2,0)</f>
        <v>航空航天学院</v>
      </c>
    </row>
    <row r="519" spans="1:16">
      <c r="A519" s="70" t="s">
        <v>14</v>
      </c>
      <c r="B519" s="73" t="s">
        <v>10787</v>
      </c>
      <c r="C519" s="70" t="s">
        <v>21</v>
      </c>
      <c r="D519" s="70" t="s">
        <v>1048</v>
      </c>
      <c r="E519" s="70" t="s">
        <v>1047</v>
      </c>
      <c r="F519" s="70" t="s">
        <v>1049</v>
      </c>
      <c r="G519" s="70" t="s">
        <v>1050</v>
      </c>
      <c r="H519" s="70" t="s">
        <v>1051</v>
      </c>
      <c r="I519" s="70" t="s">
        <v>1053</v>
      </c>
      <c r="J519" s="70" t="s">
        <v>1055</v>
      </c>
      <c r="K519" s="70" t="s">
        <v>1054</v>
      </c>
      <c r="L519" s="70" t="s">
        <v>1052</v>
      </c>
      <c r="M519" s="70" t="s">
        <v>11949</v>
      </c>
      <c r="N519" s="73" t="s">
        <v>10799</v>
      </c>
      <c r="O519" s="73">
        <v>0.1245</v>
      </c>
      <c r="P519" t="str">
        <f>VLOOKUP(K519,'Sheet1 (2)'!A:B,2,0)</f>
        <v>航空航天学院</v>
      </c>
    </row>
    <row r="520" spans="1:16">
      <c r="A520" s="70" t="s">
        <v>14</v>
      </c>
      <c r="B520" s="73" t="s">
        <v>10787</v>
      </c>
      <c r="C520" s="70" t="s">
        <v>21</v>
      </c>
      <c r="D520" s="70" t="s">
        <v>1095</v>
      </c>
      <c r="E520" s="70" t="s">
        <v>1094</v>
      </c>
      <c r="F520" s="70" t="s">
        <v>1096</v>
      </c>
      <c r="G520" s="70" t="s">
        <v>568</v>
      </c>
      <c r="H520" s="70" t="s">
        <v>1097</v>
      </c>
      <c r="I520" s="70" t="s">
        <v>1061</v>
      </c>
      <c r="J520" s="70" t="s">
        <v>1099</v>
      </c>
      <c r="K520" s="70" t="s">
        <v>1054</v>
      </c>
      <c r="L520" s="70" t="s">
        <v>1098</v>
      </c>
      <c r="M520" s="70" t="s">
        <v>11949</v>
      </c>
      <c r="N520" s="73" t="s">
        <v>10799</v>
      </c>
      <c r="O520" s="73">
        <v>0.1245</v>
      </c>
      <c r="P520" t="str">
        <f>VLOOKUP(K520,'Sheet1 (2)'!A:B,2,0)</f>
        <v>航空航天学院</v>
      </c>
    </row>
    <row r="521" spans="1:16">
      <c r="A521" s="70" t="s">
        <v>14</v>
      </c>
      <c r="B521" s="73" t="s">
        <v>10787</v>
      </c>
      <c r="C521" s="70" t="s">
        <v>21</v>
      </c>
      <c r="D521" s="70" t="s">
        <v>1057</v>
      </c>
      <c r="E521" s="70" t="s">
        <v>1056</v>
      </c>
      <c r="F521" s="70" t="s">
        <v>177</v>
      </c>
      <c r="G521" s="70" t="s">
        <v>253</v>
      </c>
      <c r="H521" s="70" t="s">
        <v>1059</v>
      </c>
      <c r="I521" s="70" t="s">
        <v>1061</v>
      </c>
      <c r="J521" s="70" t="s">
        <v>1062</v>
      </c>
      <c r="K521" s="70" t="s">
        <v>1054</v>
      </c>
      <c r="L521" s="70" t="s">
        <v>1060</v>
      </c>
      <c r="M521" s="70" t="s">
        <v>11949</v>
      </c>
      <c r="N521" s="73" t="s">
        <v>10799</v>
      </c>
      <c r="O521" s="73">
        <v>0.1245</v>
      </c>
      <c r="P521" t="str">
        <f>VLOOKUP(K521,'Sheet1 (2)'!A:B,2,0)</f>
        <v>航空航天学院</v>
      </c>
    </row>
    <row r="522" spans="1:16">
      <c r="A522" s="70" t="s">
        <v>14</v>
      </c>
      <c r="B522" s="73" t="s">
        <v>10787</v>
      </c>
      <c r="C522" s="70" t="s">
        <v>21</v>
      </c>
      <c r="D522" s="70" t="s">
        <v>1064</v>
      </c>
      <c r="E522" s="70" t="s">
        <v>1063</v>
      </c>
      <c r="F522" s="70" t="s">
        <v>1065</v>
      </c>
      <c r="G522" s="70" t="s">
        <v>608</v>
      </c>
      <c r="H522" s="70" t="s">
        <v>1067</v>
      </c>
      <c r="I522" s="70" t="s">
        <v>1061</v>
      </c>
      <c r="J522" s="70" t="s">
        <v>1069</v>
      </c>
      <c r="K522" s="70" t="s">
        <v>1054</v>
      </c>
      <c r="L522" s="70" t="s">
        <v>1068</v>
      </c>
      <c r="M522" s="70" t="s">
        <v>11949</v>
      </c>
      <c r="N522" s="73" t="s">
        <v>10799</v>
      </c>
      <c r="O522" s="73">
        <v>0.1245</v>
      </c>
      <c r="P522" t="str">
        <f>VLOOKUP(K522,'Sheet1 (2)'!A:B,2,0)</f>
        <v>航空航天学院</v>
      </c>
    </row>
    <row r="523" spans="1:16">
      <c r="A523" s="70" t="s">
        <v>14</v>
      </c>
      <c r="B523" s="73" t="s">
        <v>10787</v>
      </c>
      <c r="C523" s="70" t="s">
        <v>21</v>
      </c>
      <c r="D523" s="70" t="s">
        <v>1076</v>
      </c>
      <c r="E523" s="70" t="s">
        <v>1075</v>
      </c>
      <c r="F523" s="70" t="s">
        <v>1077</v>
      </c>
      <c r="G523" s="70" t="s">
        <v>392</v>
      </c>
      <c r="H523" s="70" t="s">
        <v>1078</v>
      </c>
      <c r="I523" s="70" t="s">
        <v>1080</v>
      </c>
      <c r="J523" s="70" t="s">
        <v>1081</v>
      </c>
      <c r="K523" s="70" t="s">
        <v>1054</v>
      </c>
      <c r="L523" s="70" t="s">
        <v>1079</v>
      </c>
      <c r="M523" s="70" t="s">
        <v>11949</v>
      </c>
      <c r="N523" s="73" t="s">
        <v>10799</v>
      </c>
      <c r="O523" s="73">
        <v>0.1245</v>
      </c>
      <c r="P523" t="str">
        <f>VLOOKUP(K523,'Sheet1 (2)'!A:B,2,0)</f>
        <v>航空航天学院</v>
      </c>
    </row>
    <row r="524" spans="1:16">
      <c r="A524" s="70" t="s">
        <v>14</v>
      </c>
      <c r="B524" s="73" t="s">
        <v>10787</v>
      </c>
      <c r="C524" s="70" t="s">
        <v>21</v>
      </c>
      <c r="D524" s="70" t="s">
        <v>1267</v>
      </c>
      <c r="E524" s="70" t="s">
        <v>1266</v>
      </c>
      <c r="F524" s="70" t="s">
        <v>1268</v>
      </c>
      <c r="G524" s="70" t="s">
        <v>213</v>
      </c>
      <c r="H524" s="70" t="s">
        <v>1269</v>
      </c>
      <c r="I524" s="70" t="s">
        <v>1271</v>
      </c>
      <c r="J524" s="70" t="s">
        <v>1272</v>
      </c>
      <c r="K524" s="70" t="s">
        <v>1258</v>
      </c>
      <c r="L524" s="70" t="s">
        <v>1270</v>
      </c>
      <c r="M524" s="70" t="s">
        <v>11949</v>
      </c>
      <c r="N524" s="73" t="s">
        <v>10799</v>
      </c>
      <c r="O524" s="73">
        <v>0.1245</v>
      </c>
      <c r="P524" t="str">
        <f>VLOOKUP(K524,'Sheet1 (2)'!A:B,2,0)</f>
        <v>化学工程与生物工程学院</v>
      </c>
    </row>
    <row r="525" spans="1:16">
      <c r="A525" s="70" t="s">
        <v>14</v>
      </c>
      <c r="B525" s="73" t="s">
        <v>10787</v>
      </c>
      <c r="C525" s="70" t="s">
        <v>21</v>
      </c>
      <c r="D525" s="70" t="s">
        <v>1261</v>
      </c>
      <c r="E525" s="70" t="s">
        <v>1260</v>
      </c>
      <c r="F525" s="70" t="s">
        <v>906</v>
      </c>
      <c r="G525" s="70" t="s">
        <v>59</v>
      </c>
      <c r="H525" s="70" t="s">
        <v>1262</v>
      </c>
      <c r="I525" s="70" t="s">
        <v>1264</v>
      </c>
      <c r="J525" s="70" t="s">
        <v>1265</v>
      </c>
      <c r="K525" s="70" t="s">
        <v>1258</v>
      </c>
      <c r="L525" s="70" t="s">
        <v>1263</v>
      </c>
      <c r="M525" s="70" t="s">
        <v>11949</v>
      </c>
      <c r="N525" s="73" t="s">
        <v>10799</v>
      </c>
      <c r="O525" s="73">
        <v>0.1245</v>
      </c>
      <c r="P525" t="str">
        <f>VLOOKUP(K525,'Sheet1 (2)'!A:B,2,0)</f>
        <v>化学工程与生物工程学院</v>
      </c>
    </row>
    <row r="526" spans="1:16">
      <c r="A526" s="70" t="s">
        <v>14</v>
      </c>
      <c r="B526" s="73" t="s">
        <v>10787</v>
      </c>
      <c r="C526" s="70" t="s">
        <v>21</v>
      </c>
      <c r="D526" s="70" t="s">
        <v>1253</v>
      </c>
      <c r="E526" s="70" t="s">
        <v>1252</v>
      </c>
      <c r="F526" s="70" t="s">
        <v>1254</v>
      </c>
      <c r="G526" s="70" t="s">
        <v>770</v>
      </c>
      <c r="H526" s="70" t="s">
        <v>1255</v>
      </c>
      <c r="I526" s="70" t="s">
        <v>1257</v>
      </c>
      <c r="J526" s="70" t="s">
        <v>1259</v>
      </c>
      <c r="K526" s="70" t="s">
        <v>1258</v>
      </c>
      <c r="L526" s="70" t="s">
        <v>1256</v>
      </c>
      <c r="M526" s="70" t="s">
        <v>11949</v>
      </c>
      <c r="N526" s="73" t="s">
        <v>10799</v>
      </c>
      <c r="O526" s="73">
        <v>0.1245</v>
      </c>
      <c r="P526" t="str">
        <f>VLOOKUP(K526,'Sheet1 (2)'!A:B,2,0)</f>
        <v>化学工程与生物工程学院</v>
      </c>
    </row>
    <row r="527" spans="1:16">
      <c r="A527" s="70" t="s">
        <v>14</v>
      </c>
      <c r="B527" s="73" t="s">
        <v>10787</v>
      </c>
      <c r="C527" s="70" t="s">
        <v>21</v>
      </c>
      <c r="D527" s="70" t="s">
        <v>6195</v>
      </c>
      <c r="E527" s="70" t="s">
        <v>6194</v>
      </c>
      <c r="F527" s="70" t="s">
        <v>271</v>
      </c>
      <c r="G527" s="70" t="s">
        <v>91</v>
      </c>
      <c r="H527" s="70" t="s">
        <v>6196</v>
      </c>
      <c r="I527" s="70" t="s">
        <v>6192</v>
      </c>
      <c r="J527" s="70" t="s">
        <v>6198</v>
      </c>
      <c r="K527" s="70" t="s">
        <v>480</v>
      </c>
      <c r="L527" s="70" t="s">
        <v>6197</v>
      </c>
      <c r="M527" s="70" t="s">
        <v>11949</v>
      </c>
      <c r="N527" s="73" t="s">
        <v>10799</v>
      </c>
      <c r="O527" s="73">
        <v>0.1245</v>
      </c>
      <c r="P527" t="str">
        <f>VLOOKUP(K527,'Sheet1 (2)'!A:B,2,0)</f>
        <v>化学工程与生物工程学院</v>
      </c>
    </row>
    <row r="528" spans="1:16">
      <c r="A528" s="70" t="s">
        <v>14</v>
      </c>
      <c r="B528" s="73" t="s">
        <v>10787</v>
      </c>
      <c r="C528" s="70" t="s">
        <v>21</v>
      </c>
      <c r="D528" s="70" t="s">
        <v>6209</v>
      </c>
      <c r="E528" s="70" t="s">
        <v>6208</v>
      </c>
      <c r="F528" s="70" t="s">
        <v>271</v>
      </c>
      <c r="G528" s="70" t="s">
        <v>91</v>
      </c>
      <c r="H528" s="70" t="s">
        <v>6210</v>
      </c>
      <c r="I528" s="70" t="s">
        <v>6192</v>
      </c>
      <c r="J528" s="70" t="s">
        <v>6203</v>
      </c>
      <c r="K528" s="70" t="s">
        <v>480</v>
      </c>
      <c r="L528" s="70" t="s">
        <v>6211</v>
      </c>
      <c r="M528" s="70" t="s">
        <v>11949</v>
      </c>
      <c r="N528" s="73" t="s">
        <v>10799</v>
      </c>
      <c r="O528" s="73">
        <v>0.1245</v>
      </c>
      <c r="P528" t="str">
        <f>VLOOKUP(K528,'Sheet1 (2)'!A:B,2,0)</f>
        <v>化学工程与生物工程学院</v>
      </c>
    </row>
    <row r="529" spans="1:16">
      <c r="A529" s="70" t="s">
        <v>14</v>
      </c>
      <c r="B529" s="73" t="s">
        <v>10787</v>
      </c>
      <c r="C529" s="70" t="s">
        <v>21</v>
      </c>
      <c r="D529" s="70" t="s">
        <v>6205</v>
      </c>
      <c r="E529" s="70" t="s">
        <v>6204</v>
      </c>
      <c r="F529" s="70" t="s">
        <v>271</v>
      </c>
      <c r="G529" s="70" t="s">
        <v>91</v>
      </c>
      <c r="H529" s="70" t="s">
        <v>6206</v>
      </c>
      <c r="I529" s="70" t="s">
        <v>6192</v>
      </c>
      <c r="J529" s="70" t="s">
        <v>6198</v>
      </c>
      <c r="K529" s="70" t="s">
        <v>480</v>
      </c>
      <c r="L529" s="70" t="s">
        <v>6207</v>
      </c>
      <c r="M529" s="70" t="s">
        <v>11949</v>
      </c>
      <c r="N529" s="73" t="s">
        <v>10799</v>
      </c>
      <c r="O529" s="73">
        <v>0.1245</v>
      </c>
      <c r="P529" t="str">
        <f>VLOOKUP(K529,'Sheet1 (2)'!A:B,2,0)</f>
        <v>化学工程与生物工程学院</v>
      </c>
    </row>
    <row r="530" spans="1:16">
      <c r="A530" s="70" t="s">
        <v>14</v>
      </c>
      <c r="B530" s="73" t="s">
        <v>10787</v>
      </c>
      <c r="C530" s="70" t="s">
        <v>21</v>
      </c>
      <c r="D530" s="70" t="s">
        <v>6269</v>
      </c>
      <c r="E530" s="70" t="s">
        <v>6268</v>
      </c>
      <c r="F530" s="70" t="s">
        <v>6270</v>
      </c>
      <c r="G530" s="70" t="s">
        <v>162</v>
      </c>
      <c r="H530" s="70" t="s">
        <v>6271</v>
      </c>
      <c r="I530" s="70" t="s">
        <v>6221</v>
      </c>
      <c r="J530" s="70" t="s">
        <v>6273</v>
      </c>
      <c r="K530" s="70" t="s">
        <v>480</v>
      </c>
      <c r="L530" s="70" t="s">
        <v>6272</v>
      </c>
      <c r="M530" s="70" t="s">
        <v>11949</v>
      </c>
      <c r="N530" s="73" t="s">
        <v>10799</v>
      </c>
      <c r="O530" s="73">
        <v>0.1245</v>
      </c>
      <c r="P530" t="str">
        <f>VLOOKUP(K530,'Sheet1 (2)'!A:B,2,0)</f>
        <v>化学工程与生物工程学院</v>
      </c>
    </row>
    <row r="531" spans="1:16">
      <c r="A531" s="70" t="s">
        <v>14</v>
      </c>
      <c r="B531" s="73" t="s">
        <v>10787</v>
      </c>
      <c r="C531" s="70" t="s">
        <v>21</v>
      </c>
      <c r="D531" s="70" t="s">
        <v>6229</v>
      </c>
      <c r="E531" s="70" t="s">
        <v>6228</v>
      </c>
      <c r="F531" s="70" t="s">
        <v>2736</v>
      </c>
      <c r="G531" s="70" t="s">
        <v>443</v>
      </c>
      <c r="H531" s="70" t="s">
        <v>6230</v>
      </c>
      <c r="I531" s="70" t="s">
        <v>6192</v>
      </c>
      <c r="J531" s="70" t="s">
        <v>6232</v>
      </c>
      <c r="K531" s="70" t="s">
        <v>480</v>
      </c>
      <c r="L531" s="70" t="s">
        <v>6231</v>
      </c>
      <c r="M531" s="70" t="s">
        <v>11949</v>
      </c>
      <c r="N531" s="73" t="s">
        <v>10799</v>
      </c>
      <c r="O531" s="73">
        <v>0.1245</v>
      </c>
      <c r="P531" t="str">
        <f>VLOOKUP(K531,'Sheet1 (2)'!A:B,2,0)</f>
        <v>化学工程与生物工程学院</v>
      </c>
    </row>
    <row r="532" spans="1:16">
      <c r="A532" s="70" t="s">
        <v>14</v>
      </c>
      <c r="B532" s="73" t="s">
        <v>10787</v>
      </c>
      <c r="C532" s="70" t="s">
        <v>21</v>
      </c>
      <c r="D532" s="70" t="s">
        <v>6238</v>
      </c>
      <c r="E532" s="70" t="s">
        <v>6237</v>
      </c>
      <c r="F532" s="70" t="s">
        <v>2170</v>
      </c>
      <c r="G532" s="70" t="s">
        <v>443</v>
      </c>
      <c r="H532" s="70" t="s">
        <v>6239</v>
      </c>
      <c r="I532" s="70" t="s">
        <v>6192</v>
      </c>
      <c r="J532" s="70" t="s">
        <v>6241</v>
      </c>
      <c r="K532" s="70" t="s">
        <v>480</v>
      </c>
      <c r="L532" s="70" t="s">
        <v>6240</v>
      </c>
      <c r="M532" s="70" t="s">
        <v>11949</v>
      </c>
      <c r="N532" s="73" t="s">
        <v>10799</v>
      </c>
      <c r="O532" s="73">
        <v>0.1245</v>
      </c>
      <c r="P532" t="str">
        <f>VLOOKUP(K532,'Sheet1 (2)'!A:B,2,0)</f>
        <v>化学工程与生物工程学院</v>
      </c>
    </row>
    <row r="533" spans="1:16">
      <c r="A533" s="70" t="s">
        <v>14</v>
      </c>
      <c r="B533" s="73" t="s">
        <v>10787</v>
      </c>
      <c r="C533" s="70" t="s">
        <v>21</v>
      </c>
      <c r="D533" s="70" t="s">
        <v>6248</v>
      </c>
      <c r="E533" s="70" t="s">
        <v>6247</v>
      </c>
      <c r="F533" s="70" t="s">
        <v>2170</v>
      </c>
      <c r="G533" s="70" t="s">
        <v>443</v>
      </c>
      <c r="H533" s="70" t="s">
        <v>6249</v>
      </c>
      <c r="I533" s="70" t="s">
        <v>6192</v>
      </c>
      <c r="J533" s="70" t="s">
        <v>6241</v>
      </c>
      <c r="K533" s="70" t="s">
        <v>480</v>
      </c>
      <c r="L533" s="70" t="s">
        <v>6250</v>
      </c>
      <c r="M533" s="70" t="s">
        <v>11949</v>
      </c>
      <c r="N533" s="73" t="s">
        <v>10799</v>
      </c>
      <c r="O533" s="73">
        <v>0.1245</v>
      </c>
      <c r="P533" t="str">
        <f>VLOOKUP(K533,'Sheet1 (2)'!A:B,2,0)</f>
        <v>化学工程与生物工程学院</v>
      </c>
    </row>
    <row r="534" spans="1:16">
      <c r="A534" s="70" t="s">
        <v>14</v>
      </c>
      <c r="B534" s="73" t="s">
        <v>10787</v>
      </c>
      <c r="C534" s="70" t="s">
        <v>21</v>
      </c>
      <c r="D534" s="70" t="s">
        <v>6189</v>
      </c>
      <c r="E534" s="70" t="s">
        <v>6188</v>
      </c>
      <c r="F534" s="70" t="s">
        <v>3445</v>
      </c>
      <c r="G534" s="70" t="s">
        <v>148</v>
      </c>
      <c r="H534" s="70" t="s">
        <v>6190</v>
      </c>
      <c r="I534" s="70" t="s">
        <v>6192</v>
      </c>
      <c r="J534" s="70" t="s">
        <v>6193</v>
      </c>
      <c r="K534" s="70" t="s">
        <v>480</v>
      </c>
      <c r="L534" s="70" t="s">
        <v>6191</v>
      </c>
      <c r="M534" s="70" t="s">
        <v>11949</v>
      </c>
      <c r="N534" s="73" t="s">
        <v>10799</v>
      </c>
      <c r="O534" s="73">
        <v>0.1245</v>
      </c>
      <c r="P534" t="str">
        <f>VLOOKUP(K534,'Sheet1 (2)'!A:B,2,0)</f>
        <v>化学工程与生物工程学院</v>
      </c>
    </row>
    <row r="535" spans="1:16">
      <c r="A535" s="70" t="s">
        <v>14</v>
      </c>
      <c r="B535" s="73" t="s">
        <v>10787</v>
      </c>
      <c r="C535" s="70" t="s">
        <v>21</v>
      </c>
      <c r="D535" s="70" t="s">
        <v>10061</v>
      </c>
      <c r="E535" s="70" t="s">
        <v>10060</v>
      </c>
      <c r="F535" s="70" t="s">
        <v>1630</v>
      </c>
      <c r="G535" s="70" t="s">
        <v>59</v>
      </c>
      <c r="H535" s="70" t="s">
        <v>10062</v>
      </c>
      <c r="I535" s="70" t="s">
        <v>10064</v>
      </c>
      <c r="J535" s="70" t="s">
        <v>10065</v>
      </c>
      <c r="K535" s="70" t="s">
        <v>480</v>
      </c>
      <c r="L535" s="70" t="s">
        <v>10063</v>
      </c>
      <c r="M535" s="70" t="s">
        <v>11949</v>
      </c>
      <c r="N535" s="73" t="s">
        <v>10799</v>
      </c>
      <c r="O535" s="73">
        <v>0.1245</v>
      </c>
      <c r="P535" t="str">
        <f>VLOOKUP(K535,'Sheet1 (2)'!A:B,2,0)</f>
        <v>化学工程与生物工程学院</v>
      </c>
    </row>
    <row r="536" spans="1:16">
      <c r="A536" s="70" t="s">
        <v>14</v>
      </c>
      <c r="B536" s="73" t="s">
        <v>10787</v>
      </c>
      <c r="C536" s="70" t="s">
        <v>21</v>
      </c>
      <c r="D536" s="70" t="s">
        <v>6218</v>
      </c>
      <c r="E536" s="70" t="s">
        <v>6217</v>
      </c>
      <c r="F536" s="70" t="s">
        <v>2833</v>
      </c>
      <c r="G536" s="70" t="s">
        <v>243</v>
      </c>
      <c r="H536" s="70" t="s">
        <v>6219</v>
      </c>
      <c r="I536" s="70" t="s">
        <v>6221</v>
      </c>
      <c r="J536" s="70" t="s">
        <v>6222</v>
      </c>
      <c r="K536" s="70" t="s">
        <v>480</v>
      </c>
      <c r="L536" s="70" t="s">
        <v>6220</v>
      </c>
      <c r="M536" s="70" t="s">
        <v>11949</v>
      </c>
      <c r="N536" s="73" t="s">
        <v>10799</v>
      </c>
      <c r="O536" s="73">
        <v>0.1245</v>
      </c>
      <c r="P536" t="str">
        <f>VLOOKUP(K536,'Sheet1 (2)'!A:B,2,0)</f>
        <v>化学工程与生物工程学院</v>
      </c>
    </row>
    <row r="537" spans="1:16">
      <c r="A537" s="70" t="s">
        <v>14</v>
      </c>
      <c r="B537" s="73" t="s">
        <v>10787</v>
      </c>
      <c r="C537" s="70" t="s">
        <v>21</v>
      </c>
      <c r="D537" s="70" t="s">
        <v>6275</v>
      </c>
      <c r="E537" s="70" t="s">
        <v>6274</v>
      </c>
      <c r="F537" s="70" t="s">
        <v>5981</v>
      </c>
      <c r="G537" s="70" t="s">
        <v>170</v>
      </c>
      <c r="H537" s="70" t="s">
        <v>6276</v>
      </c>
      <c r="I537" s="70" t="s">
        <v>6221</v>
      </c>
      <c r="J537" s="70" t="s">
        <v>6278</v>
      </c>
      <c r="K537" s="70" t="s">
        <v>480</v>
      </c>
      <c r="L537" s="70" t="s">
        <v>6277</v>
      </c>
      <c r="M537" s="70" t="s">
        <v>11949</v>
      </c>
      <c r="N537" s="73" t="s">
        <v>10799</v>
      </c>
      <c r="O537" s="73">
        <v>0.1245</v>
      </c>
      <c r="P537" t="str">
        <f>VLOOKUP(K537,'Sheet1 (2)'!A:B,2,0)</f>
        <v>化学工程与生物工程学院</v>
      </c>
    </row>
    <row r="538" spans="1:16">
      <c r="A538" s="70" t="s">
        <v>14</v>
      </c>
      <c r="B538" s="73" t="s">
        <v>10787</v>
      </c>
      <c r="C538" s="70" t="s">
        <v>21</v>
      </c>
      <c r="D538" s="70" t="s">
        <v>6280</v>
      </c>
      <c r="E538" s="70" t="s">
        <v>6279</v>
      </c>
      <c r="F538" s="70" t="s">
        <v>6281</v>
      </c>
      <c r="G538" s="70" t="s">
        <v>67</v>
      </c>
      <c r="H538" s="70" t="s">
        <v>15</v>
      </c>
      <c r="I538" s="70" t="s">
        <v>6221</v>
      </c>
      <c r="J538" s="70" t="s">
        <v>6283</v>
      </c>
      <c r="K538" s="70" t="s">
        <v>480</v>
      </c>
      <c r="L538" s="70" t="s">
        <v>6282</v>
      </c>
      <c r="M538" s="70" t="s">
        <v>11949</v>
      </c>
      <c r="N538" s="73" t="s">
        <v>10799</v>
      </c>
      <c r="O538" s="73">
        <v>0.1245</v>
      </c>
      <c r="P538" t="str">
        <f>VLOOKUP(K538,'Sheet1 (2)'!A:B,2,0)</f>
        <v>化学工程与生物工程学院</v>
      </c>
    </row>
    <row r="539" spans="1:16">
      <c r="A539" s="70" t="s">
        <v>14</v>
      </c>
      <c r="B539" s="73" t="s">
        <v>10787</v>
      </c>
      <c r="C539" s="70" t="s">
        <v>21</v>
      </c>
      <c r="D539" s="70" t="s">
        <v>6213</v>
      </c>
      <c r="E539" s="70" t="s">
        <v>6212</v>
      </c>
      <c r="F539" s="70" t="s">
        <v>271</v>
      </c>
      <c r="G539" s="70" t="s">
        <v>262</v>
      </c>
      <c r="H539" s="70" t="s">
        <v>6214</v>
      </c>
      <c r="I539" s="70" t="s">
        <v>6192</v>
      </c>
      <c r="J539" s="70" t="s">
        <v>6216</v>
      </c>
      <c r="K539" s="70" t="s">
        <v>480</v>
      </c>
      <c r="L539" s="70" t="s">
        <v>6215</v>
      </c>
      <c r="M539" s="70" t="s">
        <v>11949</v>
      </c>
      <c r="N539" s="73" t="s">
        <v>10799</v>
      </c>
      <c r="O539" s="73">
        <v>0.1245</v>
      </c>
      <c r="P539" t="str">
        <f>VLOOKUP(K539,'Sheet1 (2)'!A:B,2,0)</f>
        <v>化学工程与生物工程学院</v>
      </c>
    </row>
    <row r="540" spans="1:16">
      <c r="A540" s="70" t="s">
        <v>14</v>
      </c>
      <c r="B540" s="73" t="s">
        <v>10787</v>
      </c>
      <c r="C540" s="70" t="s">
        <v>21</v>
      </c>
      <c r="D540" s="70" t="s">
        <v>6234</v>
      </c>
      <c r="E540" s="70" t="s">
        <v>6233</v>
      </c>
      <c r="F540" s="70" t="s">
        <v>2736</v>
      </c>
      <c r="G540" s="70" t="s">
        <v>262</v>
      </c>
      <c r="H540" s="70" t="s">
        <v>6235</v>
      </c>
      <c r="I540" s="70" t="s">
        <v>6192</v>
      </c>
      <c r="J540" s="70" t="s">
        <v>6193</v>
      </c>
      <c r="K540" s="70" t="s">
        <v>480</v>
      </c>
      <c r="L540" s="70" t="s">
        <v>6236</v>
      </c>
      <c r="M540" s="70" t="s">
        <v>11949</v>
      </c>
      <c r="N540" s="73" t="s">
        <v>10799</v>
      </c>
      <c r="O540" s="73">
        <v>0.1245</v>
      </c>
      <c r="P540" t="str">
        <f>VLOOKUP(K540,'Sheet1 (2)'!A:B,2,0)</f>
        <v>化学工程与生物工程学院</v>
      </c>
    </row>
    <row r="541" spans="1:16">
      <c r="A541" s="70" t="s">
        <v>14</v>
      </c>
      <c r="B541" s="73" t="s">
        <v>10787</v>
      </c>
      <c r="C541" s="70" t="s">
        <v>21</v>
      </c>
      <c r="D541" s="70" t="s">
        <v>6258</v>
      </c>
      <c r="E541" s="70" t="s">
        <v>6257</v>
      </c>
      <c r="F541" s="70" t="s">
        <v>2170</v>
      </c>
      <c r="G541" s="70" t="s">
        <v>262</v>
      </c>
      <c r="H541" s="70" t="s">
        <v>6259</v>
      </c>
      <c r="I541" s="70" t="s">
        <v>6192</v>
      </c>
      <c r="J541" s="70" t="s">
        <v>6261</v>
      </c>
      <c r="K541" s="70" t="s">
        <v>480</v>
      </c>
      <c r="L541" s="70" t="s">
        <v>6260</v>
      </c>
      <c r="M541" s="70" t="s">
        <v>11949</v>
      </c>
      <c r="N541" s="73" t="s">
        <v>10799</v>
      </c>
      <c r="O541" s="73">
        <v>0.1245</v>
      </c>
      <c r="P541" t="str">
        <f>VLOOKUP(K541,'Sheet1 (2)'!A:B,2,0)</f>
        <v>化学工程与生物工程学院</v>
      </c>
    </row>
    <row r="542" spans="1:16">
      <c r="A542" s="70" t="s">
        <v>14</v>
      </c>
      <c r="B542" s="73" t="s">
        <v>10787</v>
      </c>
      <c r="C542" s="70" t="s">
        <v>21</v>
      </c>
      <c r="D542" s="70" t="s">
        <v>6263</v>
      </c>
      <c r="E542" s="70" t="s">
        <v>6262</v>
      </c>
      <c r="F542" s="70" t="s">
        <v>6264</v>
      </c>
      <c r="G542" s="70" t="s">
        <v>602</v>
      </c>
      <c r="H542" s="70" t="s">
        <v>6265</v>
      </c>
      <c r="I542" s="70" t="s">
        <v>6221</v>
      </c>
      <c r="J542" s="70" t="s">
        <v>6267</v>
      </c>
      <c r="K542" s="70" t="s">
        <v>480</v>
      </c>
      <c r="L542" s="70" t="s">
        <v>6266</v>
      </c>
      <c r="M542" s="70" t="s">
        <v>11949</v>
      </c>
      <c r="N542" s="73" t="s">
        <v>10799</v>
      </c>
      <c r="O542" s="73">
        <v>0.1245</v>
      </c>
      <c r="P542" t="str">
        <f>VLOOKUP(K542,'Sheet1 (2)'!A:B,2,0)</f>
        <v>化学工程与生物工程学院</v>
      </c>
    </row>
    <row r="543" spans="1:16">
      <c r="A543" s="70" t="s">
        <v>14</v>
      </c>
      <c r="B543" s="73" t="s">
        <v>10787</v>
      </c>
      <c r="C543" s="70" t="s">
        <v>21</v>
      </c>
      <c r="D543" s="70" t="s">
        <v>6200</v>
      </c>
      <c r="E543" s="70" t="s">
        <v>6199</v>
      </c>
      <c r="F543" s="70" t="s">
        <v>271</v>
      </c>
      <c r="G543" s="70" t="s">
        <v>2021</v>
      </c>
      <c r="H543" s="70" t="s">
        <v>6201</v>
      </c>
      <c r="I543" s="70" t="s">
        <v>6192</v>
      </c>
      <c r="J543" s="70" t="s">
        <v>6203</v>
      </c>
      <c r="K543" s="70" t="s">
        <v>480</v>
      </c>
      <c r="L543" s="70" t="s">
        <v>6202</v>
      </c>
      <c r="M543" s="70" t="s">
        <v>11949</v>
      </c>
      <c r="N543" s="73" t="s">
        <v>10799</v>
      </c>
      <c r="O543" s="73">
        <v>0.1245</v>
      </c>
      <c r="P543" t="str">
        <f>VLOOKUP(K543,'Sheet1 (2)'!A:B,2,0)</f>
        <v>化学工程与生物工程学院</v>
      </c>
    </row>
    <row r="544" spans="1:16">
      <c r="A544" s="70" t="s">
        <v>14</v>
      </c>
      <c r="B544" s="73" t="s">
        <v>10787</v>
      </c>
      <c r="C544" s="70" t="s">
        <v>21</v>
      </c>
      <c r="D544" s="70" t="s">
        <v>6243</v>
      </c>
      <c r="E544" s="70" t="s">
        <v>6242</v>
      </c>
      <c r="F544" s="70" t="s">
        <v>2170</v>
      </c>
      <c r="G544" s="70" t="s">
        <v>2021</v>
      </c>
      <c r="H544" s="70" t="s">
        <v>6244</v>
      </c>
      <c r="I544" s="70" t="s">
        <v>6192</v>
      </c>
      <c r="J544" s="70" t="s">
        <v>6246</v>
      </c>
      <c r="K544" s="70" t="s">
        <v>480</v>
      </c>
      <c r="L544" s="70" t="s">
        <v>6245</v>
      </c>
      <c r="M544" s="70" t="s">
        <v>11949</v>
      </c>
      <c r="N544" s="73" t="s">
        <v>10799</v>
      </c>
      <c r="O544" s="73">
        <v>0.1245</v>
      </c>
      <c r="P544" t="str">
        <f>VLOOKUP(K544,'Sheet1 (2)'!A:B,2,0)</f>
        <v>化学工程与生物工程学院</v>
      </c>
    </row>
    <row r="545" spans="1:16">
      <c r="A545" s="70" t="s">
        <v>14</v>
      </c>
      <c r="B545" s="73" t="s">
        <v>10787</v>
      </c>
      <c r="C545" s="70" t="s">
        <v>21</v>
      </c>
      <c r="D545" s="70" t="s">
        <v>475</v>
      </c>
      <c r="E545" s="70" t="s">
        <v>474</v>
      </c>
      <c r="F545" s="70" t="s">
        <v>476</v>
      </c>
      <c r="G545" s="70" t="s">
        <v>392</v>
      </c>
      <c r="H545" s="70" t="s">
        <v>477</v>
      </c>
      <c r="I545" s="70" t="s">
        <v>479</v>
      </c>
      <c r="J545" s="70" t="s">
        <v>481</v>
      </c>
      <c r="K545" s="70" t="s">
        <v>480</v>
      </c>
      <c r="L545" s="70" t="s">
        <v>478</v>
      </c>
      <c r="M545" s="70" t="s">
        <v>11949</v>
      </c>
      <c r="N545" s="73" t="s">
        <v>10799</v>
      </c>
      <c r="O545" s="73">
        <v>0.1245</v>
      </c>
      <c r="P545" t="str">
        <f>VLOOKUP(K545,'Sheet1 (2)'!A:B,2,0)</f>
        <v>化学工程与生物工程学院</v>
      </c>
    </row>
    <row r="546" spans="1:16">
      <c r="A546" s="70" t="s">
        <v>14</v>
      </c>
      <c r="B546" s="73" t="s">
        <v>10787</v>
      </c>
      <c r="C546" s="70" t="s">
        <v>21</v>
      </c>
      <c r="D546" s="70" t="s">
        <v>6285</v>
      </c>
      <c r="E546" s="70" t="s">
        <v>6284</v>
      </c>
      <c r="F546" s="70" t="s">
        <v>1834</v>
      </c>
      <c r="G546" s="70" t="s">
        <v>401</v>
      </c>
      <c r="H546" s="70" t="s">
        <v>15</v>
      </c>
      <c r="I546" s="70" t="s">
        <v>6287</v>
      </c>
      <c r="J546" s="70" t="s">
        <v>6288</v>
      </c>
      <c r="K546" s="70" t="s">
        <v>480</v>
      </c>
      <c r="L546" s="70" t="s">
        <v>6286</v>
      </c>
      <c r="M546" s="70" t="s">
        <v>11949</v>
      </c>
      <c r="N546" s="73" t="s">
        <v>10799</v>
      </c>
      <c r="O546" s="73">
        <v>0.1245</v>
      </c>
      <c r="P546" t="str">
        <f>VLOOKUP(K546,'Sheet1 (2)'!A:B,2,0)</f>
        <v>化学工程与生物工程学院</v>
      </c>
    </row>
    <row r="547" spans="1:16">
      <c r="A547" s="70" t="s">
        <v>14</v>
      </c>
      <c r="B547" s="73" t="s">
        <v>10787</v>
      </c>
      <c r="C547" s="70" t="s">
        <v>21</v>
      </c>
      <c r="D547" s="70" t="s">
        <v>6252</v>
      </c>
      <c r="E547" s="70" t="s">
        <v>6251</v>
      </c>
      <c r="F547" s="70" t="s">
        <v>6253</v>
      </c>
      <c r="G547" s="70" t="s">
        <v>1409</v>
      </c>
      <c r="H547" s="70" t="s">
        <v>6254</v>
      </c>
      <c r="I547" s="70" t="s">
        <v>6221</v>
      </c>
      <c r="J547" s="70" t="s">
        <v>6256</v>
      </c>
      <c r="K547" s="70" t="s">
        <v>480</v>
      </c>
      <c r="L547" s="70" t="s">
        <v>6255</v>
      </c>
      <c r="M547" s="70" t="s">
        <v>11949</v>
      </c>
      <c r="N547" s="73" t="s">
        <v>10799</v>
      </c>
      <c r="O547" s="73">
        <v>0.1245</v>
      </c>
      <c r="P547" t="str">
        <f>VLOOKUP(K547,'Sheet1 (2)'!A:B,2,0)</f>
        <v>化学工程与生物工程学院</v>
      </c>
    </row>
    <row r="548" spans="1:16">
      <c r="A548" s="70" t="s">
        <v>14</v>
      </c>
      <c r="B548" s="73" t="s">
        <v>10787</v>
      </c>
      <c r="C548" s="70" t="s">
        <v>21</v>
      </c>
      <c r="D548" s="70" t="s">
        <v>6224</v>
      </c>
      <c r="E548" s="70" t="s">
        <v>6223</v>
      </c>
      <c r="F548" s="70" t="s">
        <v>2736</v>
      </c>
      <c r="G548" s="70" t="s">
        <v>1409</v>
      </c>
      <c r="H548" s="70" t="s">
        <v>6225</v>
      </c>
      <c r="I548" s="70" t="s">
        <v>6192</v>
      </c>
      <c r="J548" s="70" t="s">
        <v>6227</v>
      </c>
      <c r="K548" s="70" t="s">
        <v>480</v>
      </c>
      <c r="L548" s="70" t="s">
        <v>6226</v>
      </c>
      <c r="M548" s="70" t="s">
        <v>11949</v>
      </c>
      <c r="N548" s="73" t="s">
        <v>10799</v>
      </c>
      <c r="O548" s="73">
        <v>0.1245</v>
      </c>
      <c r="P548" t="str">
        <f>VLOOKUP(K548,'Sheet1 (2)'!A:B,2,0)</f>
        <v>化学工程与生物工程学院</v>
      </c>
    </row>
    <row r="549" spans="1:16">
      <c r="A549" s="70" t="s">
        <v>14</v>
      </c>
      <c r="B549" s="73" t="s">
        <v>10787</v>
      </c>
      <c r="C549" s="70" t="s">
        <v>21</v>
      </c>
      <c r="D549" s="70" t="s">
        <v>6041</v>
      </c>
      <c r="E549" s="70" t="s">
        <v>6040</v>
      </c>
      <c r="F549" s="70" t="s">
        <v>1489</v>
      </c>
      <c r="G549" s="70" t="s">
        <v>162</v>
      </c>
      <c r="H549" s="70" t="s">
        <v>6042</v>
      </c>
      <c r="I549" s="70" t="s">
        <v>6044</v>
      </c>
      <c r="J549" s="70" t="s">
        <v>6045</v>
      </c>
      <c r="K549" s="70" t="s">
        <v>487</v>
      </c>
      <c r="L549" s="70" t="s">
        <v>6043</v>
      </c>
      <c r="M549" s="70" t="s">
        <v>11949</v>
      </c>
      <c r="N549" s="73" t="s">
        <v>10799</v>
      </c>
      <c r="O549" s="73">
        <v>0.1245</v>
      </c>
      <c r="P549" t="str">
        <f>VLOOKUP(K549,'Sheet1 (2)'!A:B,2,0)</f>
        <v>化学工程与生物工程学院</v>
      </c>
    </row>
    <row r="550" spans="1:16">
      <c r="A550" s="70" t="s">
        <v>14</v>
      </c>
      <c r="B550" s="73" t="s">
        <v>10787</v>
      </c>
      <c r="C550" s="70" t="s">
        <v>21</v>
      </c>
      <c r="D550" s="70" t="s">
        <v>6164</v>
      </c>
      <c r="E550" s="70" t="s">
        <v>6163</v>
      </c>
      <c r="F550" s="70" t="s">
        <v>1980</v>
      </c>
      <c r="G550" s="70" t="s">
        <v>1041</v>
      </c>
      <c r="H550" s="70" t="s">
        <v>6165</v>
      </c>
      <c r="I550" s="70" t="s">
        <v>6032</v>
      </c>
      <c r="J550" s="70" t="s">
        <v>6167</v>
      </c>
      <c r="K550" s="70" t="s">
        <v>487</v>
      </c>
      <c r="L550" s="70" t="s">
        <v>6166</v>
      </c>
      <c r="M550" s="70" t="s">
        <v>11949</v>
      </c>
      <c r="N550" s="73" t="s">
        <v>10799</v>
      </c>
      <c r="O550" s="73">
        <v>0.1245</v>
      </c>
      <c r="P550" t="str">
        <f>VLOOKUP(K550,'Sheet1 (2)'!A:B,2,0)</f>
        <v>化学工程与生物工程学院</v>
      </c>
    </row>
    <row r="551" spans="1:16">
      <c r="A551" s="70" t="s">
        <v>14</v>
      </c>
      <c r="B551" s="73" t="s">
        <v>10787</v>
      </c>
      <c r="C551" s="70" t="s">
        <v>21</v>
      </c>
      <c r="D551" s="70" t="s">
        <v>6159</v>
      </c>
      <c r="E551" s="70" t="s">
        <v>6158</v>
      </c>
      <c r="F551" s="70" t="s">
        <v>1980</v>
      </c>
      <c r="G551" s="70" t="s">
        <v>1041</v>
      </c>
      <c r="H551" s="70" t="s">
        <v>6160</v>
      </c>
      <c r="I551" s="70" t="s">
        <v>6032</v>
      </c>
      <c r="J551" s="70" t="s">
        <v>6162</v>
      </c>
      <c r="K551" s="70" t="s">
        <v>487</v>
      </c>
      <c r="L551" s="70" t="s">
        <v>6161</v>
      </c>
      <c r="M551" s="70" t="s">
        <v>11949</v>
      </c>
      <c r="N551" s="73" t="s">
        <v>10799</v>
      </c>
      <c r="O551" s="73">
        <v>0.1245</v>
      </c>
      <c r="P551" t="str">
        <f>VLOOKUP(K551,'Sheet1 (2)'!A:B,2,0)</f>
        <v>化学工程与生物工程学院</v>
      </c>
    </row>
    <row r="552" spans="1:16">
      <c r="A552" s="70" t="s">
        <v>14</v>
      </c>
      <c r="B552" s="73" t="s">
        <v>10787</v>
      </c>
      <c r="C552" s="70" t="s">
        <v>21</v>
      </c>
      <c r="D552" s="70" t="s">
        <v>6144</v>
      </c>
      <c r="E552" s="70" t="s">
        <v>6143</v>
      </c>
      <c r="F552" s="70" t="s">
        <v>4548</v>
      </c>
      <c r="G552" s="70" t="s">
        <v>1345</v>
      </c>
      <c r="H552" s="70" t="s">
        <v>6145</v>
      </c>
      <c r="I552" s="70" t="s">
        <v>6038</v>
      </c>
      <c r="J552" s="70" t="s">
        <v>6147</v>
      </c>
      <c r="K552" s="70" t="s">
        <v>487</v>
      </c>
      <c r="L552" s="70" t="s">
        <v>6146</v>
      </c>
      <c r="M552" s="70" t="s">
        <v>11949</v>
      </c>
      <c r="N552" s="73" t="s">
        <v>10799</v>
      </c>
      <c r="O552" s="73">
        <v>0.1245</v>
      </c>
      <c r="P552" t="str">
        <f>VLOOKUP(K552,'Sheet1 (2)'!A:B,2,0)</f>
        <v>化学工程与生物工程学院</v>
      </c>
    </row>
    <row r="553" spans="1:16">
      <c r="A553" s="70" t="s">
        <v>14</v>
      </c>
      <c r="B553" s="73" t="s">
        <v>10787</v>
      </c>
      <c r="C553" s="70" t="s">
        <v>21</v>
      </c>
      <c r="D553" s="70" t="s">
        <v>6064</v>
      </c>
      <c r="E553" s="70" t="s">
        <v>6063</v>
      </c>
      <c r="F553" s="70" t="s">
        <v>3702</v>
      </c>
      <c r="G553" s="70" t="s">
        <v>235</v>
      </c>
      <c r="H553" s="70" t="s">
        <v>6065</v>
      </c>
      <c r="I553" s="70" t="s">
        <v>6050</v>
      </c>
      <c r="J553" s="70" t="s">
        <v>6067</v>
      </c>
      <c r="K553" s="70" t="s">
        <v>487</v>
      </c>
      <c r="L553" s="70" t="s">
        <v>6066</v>
      </c>
      <c r="M553" s="70" t="s">
        <v>11949</v>
      </c>
      <c r="N553" s="73" t="s">
        <v>10799</v>
      </c>
      <c r="O553" s="73">
        <v>0.1245</v>
      </c>
      <c r="P553" t="str">
        <f>VLOOKUP(K553,'Sheet1 (2)'!A:B,2,0)</f>
        <v>化学工程与生物工程学院</v>
      </c>
    </row>
    <row r="554" spans="1:16">
      <c r="A554" s="70" t="s">
        <v>14</v>
      </c>
      <c r="B554" s="73" t="s">
        <v>10787</v>
      </c>
      <c r="C554" s="70" t="s">
        <v>21</v>
      </c>
      <c r="D554" s="70" t="s">
        <v>6111</v>
      </c>
      <c r="E554" s="70" t="s">
        <v>6110</v>
      </c>
      <c r="F554" s="70" t="s">
        <v>2606</v>
      </c>
      <c r="G554" s="70" t="s">
        <v>1409</v>
      </c>
      <c r="H554" s="70" t="s">
        <v>6112</v>
      </c>
      <c r="I554" s="70" t="s">
        <v>6050</v>
      </c>
      <c r="J554" s="70" t="s">
        <v>6114</v>
      </c>
      <c r="K554" s="70" t="s">
        <v>487</v>
      </c>
      <c r="L554" s="70" t="s">
        <v>6113</v>
      </c>
      <c r="M554" s="70" t="s">
        <v>11949</v>
      </c>
      <c r="N554" s="73" t="s">
        <v>10799</v>
      </c>
      <c r="O554" s="73">
        <v>0.1245</v>
      </c>
      <c r="P554" t="str">
        <f>VLOOKUP(K554,'Sheet1 (2)'!A:B,2,0)</f>
        <v>化学工程与生物工程学院</v>
      </c>
    </row>
    <row r="555" spans="1:16">
      <c r="A555" s="70" t="s">
        <v>14</v>
      </c>
      <c r="B555" s="73" t="s">
        <v>10787</v>
      </c>
      <c r="C555" s="70" t="s">
        <v>21</v>
      </c>
      <c r="D555" s="70" t="s">
        <v>6127</v>
      </c>
      <c r="E555" s="70" t="s">
        <v>6126</v>
      </c>
      <c r="F555" s="70" t="s">
        <v>3391</v>
      </c>
      <c r="G555" s="70" t="s">
        <v>91</v>
      </c>
      <c r="H555" s="70" t="s">
        <v>6128</v>
      </c>
      <c r="I555" s="70" t="s">
        <v>6108</v>
      </c>
      <c r="J555" s="70" t="s">
        <v>6130</v>
      </c>
      <c r="K555" s="70" t="s">
        <v>487</v>
      </c>
      <c r="L555" s="70" t="s">
        <v>6129</v>
      </c>
      <c r="M555" s="70" t="s">
        <v>11949</v>
      </c>
      <c r="N555" s="73" t="s">
        <v>10799</v>
      </c>
      <c r="O555" s="73">
        <v>0.1245</v>
      </c>
      <c r="P555" t="str">
        <f>VLOOKUP(K555,'Sheet1 (2)'!A:B,2,0)</f>
        <v>化学工程与生物工程学院</v>
      </c>
    </row>
    <row r="556" spans="1:16">
      <c r="A556" s="70" t="s">
        <v>14</v>
      </c>
      <c r="B556" s="73" t="s">
        <v>10787</v>
      </c>
      <c r="C556" s="70" t="s">
        <v>21</v>
      </c>
      <c r="D556" s="70" t="s">
        <v>6058</v>
      </c>
      <c r="E556" s="70" t="s">
        <v>6057</v>
      </c>
      <c r="F556" s="70" t="s">
        <v>3319</v>
      </c>
      <c r="G556" s="70" t="s">
        <v>91</v>
      </c>
      <c r="H556" s="70" t="s">
        <v>6059</v>
      </c>
      <c r="I556" s="70" t="s">
        <v>6061</v>
      </c>
      <c r="J556" s="70" t="s">
        <v>6062</v>
      </c>
      <c r="K556" s="70" t="s">
        <v>487</v>
      </c>
      <c r="L556" s="70" t="s">
        <v>6060</v>
      </c>
      <c r="M556" s="70" t="s">
        <v>11949</v>
      </c>
      <c r="N556" s="73" t="s">
        <v>10799</v>
      </c>
      <c r="O556" s="73">
        <v>0.1245</v>
      </c>
      <c r="P556" t="str">
        <f>VLOOKUP(K556,'Sheet1 (2)'!A:B,2,0)</f>
        <v>化学工程与生物工程学院</v>
      </c>
    </row>
    <row r="557" spans="1:16">
      <c r="A557" s="70" t="s">
        <v>14</v>
      </c>
      <c r="B557" s="73" t="s">
        <v>10787</v>
      </c>
      <c r="C557" s="70" t="s">
        <v>21</v>
      </c>
      <c r="D557" s="70" t="s">
        <v>6053</v>
      </c>
      <c r="E557" s="70" t="s">
        <v>6052</v>
      </c>
      <c r="F557" s="70" t="s">
        <v>2774</v>
      </c>
      <c r="G557" s="70" t="s">
        <v>253</v>
      </c>
      <c r="H557" s="70" t="s">
        <v>6054</v>
      </c>
      <c r="I557" s="70" t="s">
        <v>6050</v>
      </c>
      <c r="J557" s="70" t="s">
        <v>6056</v>
      </c>
      <c r="K557" s="70" t="s">
        <v>487</v>
      </c>
      <c r="L557" s="70" t="s">
        <v>6055</v>
      </c>
      <c r="M557" s="70" t="s">
        <v>11949</v>
      </c>
      <c r="N557" s="73" t="s">
        <v>10799</v>
      </c>
      <c r="O557" s="73">
        <v>0.1245</v>
      </c>
      <c r="P557" t="str">
        <f>VLOOKUP(K557,'Sheet1 (2)'!A:B,2,0)</f>
        <v>化学工程与生物工程学院</v>
      </c>
    </row>
    <row r="558" spans="1:16">
      <c r="A558" s="70" t="s">
        <v>14</v>
      </c>
      <c r="B558" s="73" t="s">
        <v>10787</v>
      </c>
      <c r="C558" s="70" t="s">
        <v>21</v>
      </c>
      <c r="D558" s="70" t="s">
        <v>6075</v>
      </c>
      <c r="E558" s="70" t="s">
        <v>6074</v>
      </c>
      <c r="F558" s="70" t="s">
        <v>6070</v>
      </c>
      <c r="G558" s="70" t="s">
        <v>443</v>
      </c>
      <c r="H558" s="70" t="s">
        <v>6076</v>
      </c>
      <c r="I558" s="70" t="s">
        <v>6050</v>
      </c>
      <c r="J558" s="70" t="s">
        <v>6078</v>
      </c>
      <c r="K558" s="70" t="s">
        <v>487</v>
      </c>
      <c r="L558" s="70" t="s">
        <v>6077</v>
      </c>
      <c r="M558" s="70" t="s">
        <v>11949</v>
      </c>
      <c r="N558" s="73" t="s">
        <v>10799</v>
      </c>
      <c r="O558" s="73">
        <v>0.1245</v>
      </c>
      <c r="P558" t="str">
        <f>VLOOKUP(K558,'Sheet1 (2)'!A:B,2,0)</f>
        <v>化学工程与生物工程学院</v>
      </c>
    </row>
    <row r="559" spans="1:16">
      <c r="A559" s="70" t="s">
        <v>14</v>
      </c>
      <c r="B559" s="73" t="s">
        <v>10787</v>
      </c>
      <c r="C559" s="70" t="s">
        <v>21</v>
      </c>
      <c r="D559" s="70" t="s">
        <v>6084</v>
      </c>
      <c r="E559" s="70" t="s">
        <v>6083</v>
      </c>
      <c r="F559" s="70" t="s">
        <v>2774</v>
      </c>
      <c r="G559" s="70" t="s">
        <v>443</v>
      </c>
      <c r="H559" s="70" t="s">
        <v>6085</v>
      </c>
      <c r="I559" s="70" t="s">
        <v>6050</v>
      </c>
      <c r="J559" s="70" t="s">
        <v>6087</v>
      </c>
      <c r="K559" s="70" t="s">
        <v>487</v>
      </c>
      <c r="L559" s="70" t="s">
        <v>6086</v>
      </c>
      <c r="M559" s="70" t="s">
        <v>11949</v>
      </c>
      <c r="N559" s="73" t="s">
        <v>10799</v>
      </c>
      <c r="O559" s="73">
        <v>0.1245</v>
      </c>
      <c r="P559" t="str">
        <f>VLOOKUP(K559,'Sheet1 (2)'!A:B,2,0)</f>
        <v>化学工程与生物工程学院</v>
      </c>
    </row>
    <row r="560" spans="1:16">
      <c r="A560" s="70" t="s">
        <v>14</v>
      </c>
      <c r="B560" s="73" t="s">
        <v>10787</v>
      </c>
      <c r="C560" s="70" t="s">
        <v>21</v>
      </c>
      <c r="D560" s="70" t="s">
        <v>6099</v>
      </c>
      <c r="E560" s="70" t="s">
        <v>6098</v>
      </c>
      <c r="F560" s="70" t="s">
        <v>1734</v>
      </c>
      <c r="G560" s="70" t="s">
        <v>162</v>
      </c>
      <c r="H560" s="70" t="s">
        <v>6100</v>
      </c>
      <c r="I560" s="70" t="s">
        <v>6102</v>
      </c>
      <c r="J560" s="70" t="s">
        <v>6103</v>
      </c>
      <c r="K560" s="70" t="s">
        <v>487</v>
      </c>
      <c r="L560" s="70" t="s">
        <v>6101</v>
      </c>
      <c r="M560" s="70" t="s">
        <v>11949</v>
      </c>
      <c r="N560" s="73" t="s">
        <v>10799</v>
      </c>
      <c r="O560" s="73">
        <v>0.1245</v>
      </c>
      <c r="P560" t="str">
        <f>VLOOKUP(K560,'Sheet1 (2)'!A:B,2,0)</f>
        <v>化学工程与生物工程学院</v>
      </c>
    </row>
    <row r="561" spans="1:16">
      <c r="A561" s="70" t="s">
        <v>14</v>
      </c>
      <c r="B561" s="73" t="s">
        <v>10787</v>
      </c>
      <c r="C561" s="70" t="s">
        <v>21</v>
      </c>
      <c r="D561" s="70" t="s">
        <v>6122</v>
      </c>
      <c r="E561" s="70" t="s">
        <v>6121</v>
      </c>
      <c r="F561" s="70" t="s">
        <v>2092</v>
      </c>
      <c r="G561" s="70" t="s">
        <v>27</v>
      </c>
      <c r="H561" s="70" t="s">
        <v>6123</v>
      </c>
      <c r="I561" s="70" t="s">
        <v>6061</v>
      </c>
      <c r="J561" s="70" t="s">
        <v>6125</v>
      </c>
      <c r="K561" s="70" t="s">
        <v>487</v>
      </c>
      <c r="L561" s="70" t="s">
        <v>6124</v>
      </c>
      <c r="M561" s="70" t="s">
        <v>11949</v>
      </c>
      <c r="N561" s="73" t="s">
        <v>10799</v>
      </c>
      <c r="O561" s="73">
        <v>0.1245</v>
      </c>
      <c r="P561" t="str">
        <f>VLOOKUP(K561,'Sheet1 (2)'!A:B,2,0)</f>
        <v>化学工程与生物工程学院</v>
      </c>
    </row>
    <row r="562" spans="1:16">
      <c r="A562" s="70" t="s">
        <v>14</v>
      </c>
      <c r="B562" s="73" t="s">
        <v>10787</v>
      </c>
      <c r="C562" s="70" t="s">
        <v>21</v>
      </c>
      <c r="D562" s="70" t="s">
        <v>6035</v>
      </c>
      <c r="E562" s="70" t="s">
        <v>6034</v>
      </c>
      <c r="F562" s="70" t="s">
        <v>3141</v>
      </c>
      <c r="G562" s="70" t="s">
        <v>198</v>
      </c>
      <c r="H562" s="70" t="s">
        <v>6036</v>
      </c>
      <c r="I562" s="70" t="s">
        <v>6038</v>
      </c>
      <c r="J562" s="70" t="s">
        <v>6039</v>
      </c>
      <c r="K562" s="70" t="s">
        <v>487</v>
      </c>
      <c r="L562" s="70" t="s">
        <v>6037</v>
      </c>
      <c r="M562" s="70" t="s">
        <v>11949</v>
      </c>
      <c r="N562" s="73" t="s">
        <v>10799</v>
      </c>
      <c r="O562" s="73">
        <v>0.1245</v>
      </c>
      <c r="P562" t="str">
        <f>VLOOKUP(K562,'Sheet1 (2)'!A:B,2,0)</f>
        <v>化学工程与生物工程学院</v>
      </c>
    </row>
    <row r="563" spans="1:16">
      <c r="A563" s="70" t="s">
        <v>14</v>
      </c>
      <c r="B563" s="73" t="s">
        <v>10787</v>
      </c>
      <c r="C563" s="70" t="s">
        <v>21</v>
      </c>
      <c r="D563" s="70" t="s">
        <v>6021</v>
      </c>
      <c r="E563" s="70" t="s">
        <v>6020</v>
      </c>
      <c r="F563" s="70" t="s">
        <v>6022</v>
      </c>
      <c r="G563" s="70" t="s">
        <v>262</v>
      </c>
      <c r="H563" s="70" t="s">
        <v>6023</v>
      </c>
      <c r="I563" s="70" t="s">
        <v>6025</v>
      </c>
      <c r="J563" s="70" t="s">
        <v>6026</v>
      </c>
      <c r="K563" s="70" t="s">
        <v>487</v>
      </c>
      <c r="L563" s="70" t="s">
        <v>6024</v>
      </c>
      <c r="M563" s="70" t="s">
        <v>11949</v>
      </c>
      <c r="N563" s="73" t="s">
        <v>10799</v>
      </c>
      <c r="O563" s="73">
        <v>0.1245</v>
      </c>
      <c r="P563" t="str">
        <f>VLOOKUP(K563,'Sheet1 (2)'!A:B,2,0)</f>
        <v>化学工程与生物工程学院</v>
      </c>
    </row>
    <row r="564" spans="1:16">
      <c r="A564" s="70" t="s">
        <v>14</v>
      </c>
      <c r="B564" s="73" t="s">
        <v>10787</v>
      </c>
      <c r="C564" s="70" t="s">
        <v>21</v>
      </c>
      <c r="D564" s="70" t="s">
        <v>6028</v>
      </c>
      <c r="E564" s="70" t="s">
        <v>6027</v>
      </c>
      <c r="F564" s="70" t="s">
        <v>6022</v>
      </c>
      <c r="G564" s="70" t="s">
        <v>6029</v>
      </c>
      <c r="H564" s="70" t="s">
        <v>6030</v>
      </c>
      <c r="I564" s="70" t="s">
        <v>6032</v>
      </c>
      <c r="J564" s="70" t="s">
        <v>6033</v>
      </c>
      <c r="K564" s="70" t="s">
        <v>487</v>
      </c>
      <c r="L564" s="70" t="s">
        <v>6031</v>
      </c>
      <c r="M564" s="70" t="s">
        <v>11949</v>
      </c>
      <c r="N564" s="73" t="s">
        <v>10799</v>
      </c>
      <c r="O564" s="73">
        <v>0.1245</v>
      </c>
      <c r="P564" t="str">
        <f>VLOOKUP(K564,'Sheet1 (2)'!A:B,2,0)</f>
        <v>化学工程与生物工程学院</v>
      </c>
    </row>
    <row r="565" spans="1:16">
      <c r="A565" s="70" t="s">
        <v>14</v>
      </c>
      <c r="B565" s="73" t="s">
        <v>10787</v>
      </c>
      <c r="C565" s="70" t="s">
        <v>21</v>
      </c>
      <c r="D565" s="70" t="s">
        <v>6094</v>
      </c>
      <c r="E565" s="70" t="s">
        <v>6093</v>
      </c>
      <c r="F565" s="70" t="s">
        <v>4893</v>
      </c>
      <c r="G565" s="70" t="s">
        <v>467</v>
      </c>
      <c r="H565" s="70" t="s">
        <v>6095</v>
      </c>
      <c r="I565" s="70" t="s">
        <v>6038</v>
      </c>
      <c r="J565" s="70" t="s">
        <v>6097</v>
      </c>
      <c r="K565" s="70" t="s">
        <v>487</v>
      </c>
      <c r="L565" s="70" t="s">
        <v>6096</v>
      </c>
      <c r="M565" s="70" t="s">
        <v>11949</v>
      </c>
      <c r="N565" s="73" t="s">
        <v>10799</v>
      </c>
      <c r="O565" s="73">
        <v>0.1245</v>
      </c>
      <c r="P565" t="str">
        <f>VLOOKUP(K565,'Sheet1 (2)'!A:B,2,0)</f>
        <v>化学工程与生物工程学院</v>
      </c>
    </row>
    <row r="566" spans="1:16">
      <c r="A566" s="70" t="s">
        <v>14</v>
      </c>
      <c r="B566" s="73" t="s">
        <v>10787</v>
      </c>
      <c r="C566" s="70" t="s">
        <v>21</v>
      </c>
      <c r="D566" s="70" t="s">
        <v>6047</v>
      </c>
      <c r="E566" s="70" t="s">
        <v>6046</v>
      </c>
      <c r="F566" s="70" t="s">
        <v>2774</v>
      </c>
      <c r="G566" s="70" t="s">
        <v>272</v>
      </c>
      <c r="H566" s="70" t="s">
        <v>6048</v>
      </c>
      <c r="I566" s="70" t="s">
        <v>6050</v>
      </c>
      <c r="J566" s="70" t="s">
        <v>6051</v>
      </c>
      <c r="K566" s="70" t="s">
        <v>487</v>
      </c>
      <c r="L566" s="70" t="s">
        <v>6049</v>
      </c>
      <c r="M566" s="70" t="s">
        <v>11949</v>
      </c>
      <c r="N566" s="73" t="s">
        <v>10799</v>
      </c>
      <c r="O566" s="73">
        <v>0.1245</v>
      </c>
      <c r="P566" t="str">
        <f>VLOOKUP(K566,'Sheet1 (2)'!A:B,2,0)</f>
        <v>化学工程与生物工程学院</v>
      </c>
    </row>
    <row r="567" spans="1:16">
      <c r="A567" s="70" t="s">
        <v>14</v>
      </c>
      <c r="B567" s="73" t="s">
        <v>10787</v>
      </c>
      <c r="C567" s="70" t="s">
        <v>21</v>
      </c>
      <c r="D567" s="70" t="s">
        <v>6179</v>
      </c>
      <c r="E567" s="70" t="s">
        <v>6178</v>
      </c>
      <c r="F567" s="70" t="s">
        <v>1834</v>
      </c>
      <c r="G567" s="70" t="s">
        <v>121</v>
      </c>
      <c r="H567" s="70" t="s">
        <v>6180</v>
      </c>
      <c r="I567" s="70" t="s">
        <v>6061</v>
      </c>
      <c r="J567" s="70" t="s">
        <v>6177</v>
      </c>
      <c r="K567" s="70" t="s">
        <v>487</v>
      </c>
      <c r="L567" s="70" t="s">
        <v>6181</v>
      </c>
      <c r="M567" s="70" t="s">
        <v>11949</v>
      </c>
      <c r="N567" s="73" t="s">
        <v>10799</v>
      </c>
      <c r="O567" s="73">
        <v>0.1245</v>
      </c>
      <c r="P567" t="str">
        <f>VLOOKUP(K567,'Sheet1 (2)'!A:B,2,0)</f>
        <v>化学工程与生物工程学院</v>
      </c>
    </row>
    <row r="568" spans="1:16">
      <c r="A568" s="70" t="s">
        <v>14</v>
      </c>
      <c r="B568" s="73" t="s">
        <v>10787</v>
      </c>
      <c r="C568" s="70" t="s">
        <v>21</v>
      </c>
      <c r="D568" s="70" t="s">
        <v>6080</v>
      </c>
      <c r="E568" s="70" t="s">
        <v>6079</v>
      </c>
      <c r="F568" s="70" t="s">
        <v>6070</v>
      </c>
      <c r="G568" s="70" t="s">
        <v>401</v>
      </c>
      <c r="H568" s="70" t="s">
        <v>6081</v>
      </c>
      <c r="I568" s="70" t="s">
        <v>6050</v>
      </c>
      <c r="J568" s="70" t="s">
        <v>6078</v>
      </c>
      <c r="K568" s="70" t="s">
        <v>487</v>
      </c>
      <c r="L568" s="70" t="s">
        <v>6082</v>
      </c>
      <c r="M568" s="70" t="s">
        <v>11949</v>
      </c>
      <c r="N568" s="73" t="s">
        <v>10799</v>
      </c>
      <c r="O568" s="73">
        <v>0.1245</v>
      </c>
      <c r="P568" t="str">
        <f>VLOOKUP(K568,'Sheet1 (2)'!A:B,2,0)</f>
        <v>化学工程与生物工程学院</v>
      </c>
    </row>
    <row r="569" spans="1:16">
      <c r="A569" s="70" t="s">
        <v>14</v>
      </c>
      <c r="B569" s="73" t="s">
        <v>10787</v>
      </c>
      <c r="C569" s="70" t="s">
        <v>21</v>
      </c>
      <c r="D569" s="70" t="s">
        <v>6174</v>
      </c>
      <c r="E569" s="70" t="s">
        <v>6173</v>
      </c>
      <c r="F569" s="70" t="s">
        <v>1834</v>
      </c>
      <c r="G569" s="70" t="s">
        <v>4039</v>
      </c>
      <c r="H569" s="70" t="s">
        <v>6175</v>
      </c>
      <c r="I569" s="70" t="s">
        <v>6061</v>
      </c>
      <c r="J569" s="70" t="s">
        <v>6177</v>
      </c>
      <c r="K569" s="70" t="s">
        <v>487</v>
      </c>
      <c r="L569" s="70" t="s">
        <v>6176</v>
      </c>
      <c r="M569" s="70" t="s">
        <v>11949</v>
      </c>
      <c r="N569" s="73" t="s">
        <v>10799</v>
      </c>
      <c r="O569" s="73">
        <v>0.1245</v>
      </c>
      <c r="P569" t="str">
        <f>VLOOKUP(K569,'Sheet1 (2)'!A:B,2,0)</f>
        <v>化学工程与生物工程学院</v>
      </c>
    </row>
    <row r="570" spans="1:16">
      <c r="A570" s="70" t="s">
        <v>14</v>
      </c>
      <c r="B570" s="73" t="s">
        <v>10787</v>
      </c>
      <c r="C570" s="70" t="s">
        <v>21</v>
      </c>
      <c r="D570" s="70" t="s">
        <v>6183</v>
      </c>
      <c r="E570" s="70" t="s">
        <v>6182</v>
      </c>
      <c r="F570" s="70" t="s">
        <v>3141</v>
      </c>
      <c r="G570" s="70" t="s">
        <v>84</v>
      </c>
      <c r="H570" s="70" t="s">
        <v>6184</v>
      </c>
      <c r="I570" s="70" t="s">
        <v>6186</v>
      </c>
      <c r="J570" s="70" t="s">
        <v>6187</v>
      </c>
      <c r="K570" s="70" t="s">
        <v>487</v>
      </c>
      <c r="L570" s="70" t="s">
        <v>6185</v>
      </c>
      <c r="M570" s="70" t="s">
        <v>11949</v>
      </c>
      <c r="N570" s="73" t="s">
        <v>10799</v>
      </c>
      <c r="O570" s="73">
        <v>0.1245</v>
      </c>
      <c r="P570" t="str">
        <f>VLOOKUP(K570,'Sheet1 (2)'!A:B,2,0)</f>
        <v>化学工程与生物工程学院</v>
      </c>
    </row>
    <row r="571" spans="1:16">
      <c r="A571" s="70" t="s">
        <v>14</v>
      </c>
      <c r="B571" s="73" t="s">
        <v>10787</v>
      </c>
      <c r="C571" s="70" t="s">
        <v>21</v>
      </c>
      <c r="D571" s="70" t="s">
        <v>6069</v>
      </c>
      <c r="E571" s="70" t="s">
        <v>6068</v>
      </c>
      <c r="F571" s="70" t="s">
        <v>6070</v>
      </c>
      <c r="G571" s="70" t="s">
        <v>84</v>
      </c>
      <c r="H571" s="70" t="s">
        <v>6071</v>
      </c>
      <c r="I571" s="70" t="s">
        <v>6050</v>
      </c>
      <c r="J571" s="70" t="s">
        <v>6073</v>
      </c>
      <c r="K571" s="70" t="s">
        <v>487</v>
      </c>
      <c r="L571" s="70" t="s">
        <v>6072</v>
      </c>
      <c r="M571" s="70" t="s">
        <v>11949</v>
      </c>
      <c r="N571" s="73" t="s">
        <v>10799</v>
      </c>
      <c r="O571" s="73">
        <v>0.1245</v>
      </c>
      <c r="P571" t="str">
        <f>VLOOKUP(K571,'Sheet1 (2)'!A:B,2,0)</f>
        <v>化学工程与生物工程学院</v>
      </c>
    </row>
    <row r="572" spans="1:16">
      <c r="A572" s="70" t="s">
        <v>14</v>
      </c>
      <c r="B572" s="73" t="s">
        <v>10787</v>
      </c>
      <c r="C572" s="70" t="s">
        <v>21</v>
      </c>
      <c r="D572" s="70" t="s">
        <v>6105</v>
      </c>
      <c r="E572" s="70" t="s">
        <v>6104</v>
      </c>
      <c r="F572" s="70" t="s">
        <v>790</v>
      </c>
      <c r="G572" s="70" t="s">
        <v>1119</v>
      </c>
      <c r="H572" s="70" t="s">
        <v>6106</v>
      </c>
      <c r="I572" s="70" t="s">
        <v>6108</v>
      </c>
      <c r="J572" s="70" t="s">
        <v>6109</v>
      </c>
      <c r="K572" s="70" t="s">
        <v>487</v>
      </c>
      <c r="L572" s="70" t="s">
        <v>6107</v>
      </c>
      <c r="M572" s="70" t="s">
        <v>11949</v>
      </c>
      <c r="N572" s="73" t="s">
        <v>10799</v>
      </c>
      <c r="O572" s="73">
        <v>0.1245</v>
      </c>
      <c r="P572" t="str">
        <f>VLOOKUP(K572,'Sheet1 (2)'!A:B,2,0)</f>
        <v>化学工程与生物工程学院</v>
      </c>
    </row>
    <row r="573" spans="1:16">
      <c r="A573" s="70" t="s">
        <v>14</v>
      </c>
      <c r="B573" s="73" t="s">
        <v>10787</v>
      </c>
      <c r="C573" s="70" t="s">
        <v>21</v>
      </c>
      <c r="D573" s="70" t="s">
        <v>6089</v>
      </c>
      <c r="E573" s="70" t="s">
        <v>6088</v>
      </c>
      <c r="F573" s="70" t="s">
        <v>2774</v>
      </c>
      <c r="G573" s="70" t="s">
        <v>309</v>
      </c>
      <c r="H573" s="70" t="s">
        <v>6090</v>
      </c>
      <c r="I573" s="70" t="s">
        <v>6050</v>
      </c>
      <c r="J573" s="70" t="s">
        <v>6092</v>
      </c>
      <c r="K573" s="70" t="s">
        <v>487</v>
      </c>
      <c r="L573" s="70" t="s">
        <v>6091</v>
      </c>
      <c r="M573" s="70" t="s">
        <v>11949</v>
      </c>
      <c r="N573" s="73" t="s">
        <v>10799</v>
      </c>
      <c r="O573" s="73">
        <v>0.1245</v>
      </c>
      <c r="P573" t="str">
        <f>VLOOKUP(K573,'Sheet1 (2)'!A:B,2,0)</f>
        <v>化学工程与生物工程学院</v>
      </c>
    </row>
    <row r="574" spans="1:16">
      <c r="A574" s="70" t="s">
        <v>14</v>
      </c>
      <c r="B574" s="73" t="s">
        <v>10787</v>
      </c>
      <c r="C574" s="70" t="s">
        <v>21</v>
      </c>
      <c r="D574" s="70" t="s">
        <v>6116</v>
      </c>
      <c r="E574" s="70" t="s">
        <v>6115</v>
      </c>
      <c r="F574" s="70" t="s">
        <v>1015</v>
      </c>
      <c r="G574" s="70" t="s">
        <v>206</v>
      </c>
      <c r="H574" s="70" t="s">
        <v>6117</v>
      </c>
      <c r="I574" s="70" t="s">
        <v>6119</v>
      </c>
      <c r="J574" s="70" t="s">
        <v>6120</v>
      </c>
      <c r="K574" s="70" t="s">
        <v>487</v>
      </c>
      <c r="L574" s="70" t="s">
        <v>6118</v>
      </c>
      <c r="M574" s="70" t="s">
        <v>11949</v>
      </c>
      <c r="N574" s="73" t="s">
        <v>10799</v>
      </c>
      <c r="O574" s="73">
        <v>0.1245</v>
      </c>
      <c r="P574" t="str">
        <f>VLOOKUP(K574,'Sheet1 (2)'!A:B,2,0)</f>
        <v>化学工程与生物工程学院</v>
      </c>
    </row>
    <row r="575" spans="1:16">
      <c r="A575" s="70" t="s">
        <v>14</v>
      </c>
      <c r="B575" s="73" t="s">
        <v>10787</v>
      </c>
      <c r="C575" s="70" t="s">
        <v>21</v>
      </c>
      <c r="D575" s="70" t="s">
        <v>483</v>
      </c>
      <c r="E575" s="70" t="s">
        <v>482</v>
      </c>
      <c r="F575" s="70" t="s">
        <v>408</v>
      </c>
      <c r="G575" s="70" t="s">
        <v>67</v>
      </c>
      <c r="H575" s="70" t="s">
        <v>484</v>
      </c>
      <c r="I575" s="70" t="s">
        <v>486</v>
      </c>
      <c r="J575" s="70" t="s">
        <v>488</v>
      </c>
      <c r="K575" s="70" t="s">
        <v>487</v>
      </c>
      <c r="L575" s="70" t="s">
        <v>485</v>
      </c>
      <c r="M575" s="70" t="s">
        <v>11949</v>
      </c>
      <c r="N575" s="73" t="s">
        <v>10799</v>
      </c>
      <c r="O575" s="73">
        <v>0.1245</v>
      </c>
      <c r="P575" t="str">
        <f>VLOOKUP(K575,'Sheet1 (2)'!A:B,2,0)</f>
        <v>化学工程与生物工程学院</v>
      </c>
    </row>
    <row r="576" spans="1:16">
      <c r="A576" s="70" t="s">
        <v>14</v>
      </c>
      <c r="B576" s="73" t="s">
        <v>10787</v>
      </c>
      <c r="C576" s="70" t="s">
        <v>21</v>
      </c>
      <c r="D576" s="70" t="s">
        <v>6132</v>
      </c>
      <c r="E576" s="70" t="s">
        <v>6131</v>
      </c>
      <c r="F576" s="70" t="s">
        <v>2566</v>
      </c>
      <c r="G576" s="70" t="s">
        <v>67</v>
      </c>
      <c r="H576" s="70" t="s">
        <v>6133</v>
      </c>
      <c r="I576" s="70" t="s">
        <v>6135</v>
      </c>
      <c r="J576" s="70" t="s">
        <v>6136</v>
      </c>
      <c r="K576" s="70" t="s">
        <v>487</v>
      </c>
      <c r="L576" s="70" t="s">
        <v>6134</v>
      </c>
      <c r="M576" s="70" t="s">
        <v>11949</v>
      </c>
      <c r="N576" s="73" t="s">
        <v>10799</v>
      </c>
      <c r="O576" s="73">
        <v>0.1245</v>
      </c>
      <c r="P576" t="str">
        <f>VLOOKUP(K576,'Sheet1 (2)'!A:B,2,0)</f>
        <v>化学工程与生物工程学院</v>
      </c>
    </row>
    <row r="577" spans="1:16">
      <c r="A577" s="70" t="s">
        <v>14</v>
      </c>
      <c r="B577" s="73" t="s">
        <v>10787</v>
      </c>
      <c r="C577" s="70" t="s">
        <v>21</v>
      </c>
      <c r="D577" s="70" t="s">
        <v>6154</v>
      </c>
      <c r="E577" s="70" t="s">
        <v>6153</v>
      </c>
      <c r="F577" s="70" t="s">
        <v>1980</v>
      </c>
      <c r="G577" s="70" t="s">
        <v>351</v>
      </c>
      <c r="H577" s="70" t="s">
        <v>6155</v>
      </c>
      <c r="I577" s="70" t="s">
        <v>6032</v>
      </c>
      <c r="J577" s="70" t="s">
        <v>6157</v>
      </c>
      <c r="K577" s="70" t="s">
        <v>487</v>
      </c>
      <c r="L577" s="70" t="s">
        <v>6156</v>
      </c>
      <c r="M577" s="70" t="s">
        <v>11949</v>
      </c>
      <c r="N577" s="73" t="s">
        <v>10799</v>
      </c>
      <c r="O577" s="73">
        <v>0.1245</v>
      </c>
      <c r="P577" t="str">
        <f>VLOOKUP(K577,'Sheet1 (2)'!A:B,2,0)</f>
        <v>化学工程与生物工程学院</v>
      </c>
    </row>
    <row r="578" spans="1:16">
      <c r="A578" s="70" t="s">
        <v>14</v>
      </c>
      <c r="B578" s="73" t="s">
        <v>10787</v>
      </c>
      <c r="C578" s="70" t="s">
        <v>21</v>
      </c>
      <c r="D578" s="70" t="s">
        <v>6138</v>
      </c>
      <c r="E578" s="70" t="s">
        <v>6137</v>
      </c>
      <c r="F578" s="70" t="s">
        <v>1458</v>
      </c>
      <c r="G578" s="70" t="s">
        <v>1182</v>
      </c>
      <c r="H578" s="70" t="s">
        <v>6139</v>
      </c>
      <c r="I578" s="70" t="s">
        <v>6141</v>
      </c>
      <c r="J578" s="70" t="s">
        <v>6142</v>
      </c>
      <c r="K578" s="70" t="s">
        <v>487</v>
      </c>
      <c r="L578" s="70" t="s">
        <v>6140</v>
      </c>
      <c r="M578" s="70" t="s">
        <v>11949</v>
      </c>
      <c r="N578" s="73" t="s">
        <v>10799</v>
      </c>
      <c r="O578" s="73">
        <v>0.1245</v>
      </c>
      <c r="P578" t="str">
        <f>VLOOKUP(K578,'Sheet1 (2)'!A:B,2,0)</f>
        <v>化学工程与生物工程学院</v>
      </c>
    </row>
    <row r="579" spans="1:16">
      <c r="A579" s="70" t="s">
        <v>14</v>
      </c>
      <c r="B579" s="73" t="s">
        <v>10787</v>
      </c>
      <c r="C579" s="70" t="s">
        <v>21</v>
      </c>
      <c r="D579" s="70" t="s">
        <v>6169</v>
      </c>
      <c r="E579" s="70" t="s">
        <v>6168</v>
      </c>
      <c r="F579" s="70" t="s">
        <v>777</v>
      </c>
      <c r="G579" s="70" t="s">
        <v>213</v>
      </c>
      <c r="H579" s="70" t="s">
        <v>6170</v>
      </c>
      <c r="I579" s="70" t="s">
        <v>486</v>
      </c>
      <c r="J579" s="70" t="s">
        <v>6172</v>
      </c>
      <c r="K579" s="70" t="s">
        <v>487</v>
      </c>
      <c r="L579" s="70" t="s">
        <v>6171</v>
      </c>
      <c r="M579" s="70" t="s">
        <v>11949</v>
      </c>
      <c r="N579" s="73" t="s">
        <v>10799</v>
      </c>
      <c r="O579" s="73">
        <v>0.1245</v>
      </c>
      <c r="P579" t="str">
        <f>VLOOKUP(K579,'Sheet1 (2)'!A:B,2,0)</f>
        <v>化学工程与生物工程学院</v>
      </c>
    </row>
    <row r="580" spans="1:16">
      <c r="A580" s="70" t="s">
        <v>14</v>
      </c>
      <c r="B580" s="73" t="s">
        <v>10787</v>
      </c>
      <c r="C580" s="70" t="s">
        <v>21</v>
      </c>
      <c r="D580" s="70" t="s">
        <v>6149</v>
      </c>
      <c r="E580" s="70" t="s">
        <v>6148</v>
      </c>
      <c r="F580" s="70" t="s">
        <v>1980</v>
      </c>
      <c r="G580" s="70" t="s">
        <v>27</v>
      </c>
      <c r="H580" s="70" t="s">
        <v>6150</v>
      </c>
      <c r="I580" s="70" t="s">
        <v>6032</v>
      </c>
      <c r="J580" s="70" t="s">
        <v>6152</v>
      </c>
      <c r="K580" s="70" t="s">
        <v>487</v>
      </c>
      <c r="L580" s="70" t="s">
        <v>6151</v>
      </c>
      <c r="M580" s="70" t="s">
        <v>11949</v>
      </c>
      <c r="N580" s="73" t="s">
        <v>10799</v>
      </c>
      <c r="O580" s="73">
        <v>0.1245</v>
      </c>
      <c r="P580" t="str">
        <f>VLOOKUP(K580,'Sheet1 (2)'!A:B,2,0)</f>
        <v>化学工程与生物工程学院</v>
      </c>
    </row>
    <row r="581" spans="1:16">
      <c r="A581" s="70" t="s">
        <v>14</v>
      </c>
      <c r="B581" s="73" t="s">
        <v>10787</v>
      </c>
      <c r="C581" s="70" t="s">
        <v>21</v>
      </c>
      <c r="D581" s="70" t="s">
        <v>6377</v>
      </c>
      <c r="E581" s="70" t="s">
        <v>6376</v>
      </c>
      <c r="F581" s="70" t="s">
        <v>1337</v>
      </c>
      <c r="G581" s="70" t="s">
        <v>877</v>
      </c>
      <c r="H581" s="70" t="s">
        <v>6378</v>
      </c>
      <c r="I581" s="70" t="s">
        <v>6306</v>
      </c>
      <c r="J581" s="70" t="s">
        <v>6380</v>
      </c>
      <c r="K581" s="70" t="s">
        <v>6296</v>
      </c>
      <c r="L581" s="70" t="s">
        <v>6379</v>
      </c>
      <c r="M581" s="70" t="s">
        <v>11949</v>
      </c>
      <c r="N581" s="73" t="s">
        <v>10799</v>
      </c>
      <c r="O581" s="73">
        <v>0.1245</v>
      </c>
      <c r="P581" t="str">
        <f>VLOOKUP(K581,'Sheet1 (2)'!A:B,2,0)</f>
        <v>化学工程与生物工程学院</v>
      </c>
    </row>
    <row r="582" spans="1:16">
      <c r="A582" s="70" t="s">
        <v>14</v>
      </c>
      <c r="B582" s="73" t="s">
        <v>10787</v>
      </c>
      <c r="C582" s="70" t="s">
        <v>21</v>
      </c>
      <c r="D582" s="70" t="s">
        <v>6331</v>
      </c>
      <c r="E582" s="70" t="s">
        <v>6330</v>
      </c>
      <c r="F582" s="70" t="s">
        <v>2086</v>
      </c>
      <c r="G582" s="70" t="s">
        <v>877</v>
      </c>
      <c r="H582" s="70" t="s">
        <v>6332</v>
      </c>
      <c r="I582" s="70" t="s">
        <v>6306</v>
      </c>
      <c r="J582" s="70" t="s">
        <v>6334</v>
      </c>
      <c r="K582" s="70" t="s">
        <v>6296</v>
      </c>
      <c r="L582" s="70" t="s">
        <v>6333</v>
      </c>
      <c r="M582" s="70" t="s">
        <v>11949</v>
      </c>
      <c r="N582" s="73" t="s">
        <v>10799</v>
      </c>
      <c r="O582" s="73">
        <v>0.1245</v>
      </c>
      <c r="P582" t="str">
        <f>VLOOKUP(K582,'Sheet1 (2)'!A:B,2,0)</f>
        <v>化学工程与生物工程学院</v>
      </c>
    </row>
    <row r="583" spans="1:16">
      <c r="A583" s="70" t="s">
        <v>14</v>
      </c>
      <c r="B583" s="73" t="s">
        <v>10787</v>
      </c>
      <c r="C583" s="70" t="s">
        <v>21</v>
      </c>
      <c r="D583" s="70" t="s">
        <v>6315</v>
      </c>
      <c r="E583" s="70" t="s">
        <v>6314</v>
      </c>
      <c r="F583" s="70" t="s">
        <v>4300</v>
      </c>
      <c r="G583" s="70" t="s">
        <v>148</v>
      </c>
      <c r="H583" s="70" t="s">
        <v>6316</v>
      </c>
      <c r="I583" s="70" t="s">
        <v>6318</v>
      </c>
      <c r="J583" s="70" t="s">
        <v>6319</v>
      </c>
      <c r="K583" s="70" t="s">
        <v>6296</v>
      </c>
      <c r="L583" s="70" t="s">
        <v>6317</v>
      </c>
      <c r="M583" s="70" t="s">
        <v>11949</v>
      </c>
      <c r="N583" s="73" t="s">
        <v>10799</v>
      </c>
      <c r="O583" s="73">
        <v>0.1245</v>
      </c>
      <c r="P583" t="str">
        <f>VLOOKUP(K583,'Sheet1 (2)'!A:B,2,0)</f>
        <v>化学工程与生物工程学院</v>
      </c>
    </row>
    <row r="584" spans="1:16">
      <c r="A584" s="70" t="s">
        <v>14</v>
      </c>
      <c r="B584" s="73" t="s">
        <v>10787</v>
      </c>
      <c r="C584" s="70" t="s">
        <v>21</v>
      </c>
      <c r="D584" s="70" t="s">
        <v>6363</v>
      </c>
      <c r="E584" s="70" t="s">
        <v>6362</v>
      </c>
      <c r="F584" s="70" t="s">
        <v>4025</v>
      </c>
      <c r="G584" s="70" t="s">
        <v>1217</v>
      </c>
      <c r="H584" s="70" t="s">
        <v>6364</v>
      </c>
      <c r="I584" s="70" t="s">
        <v>6318</v>
      </c>
      <c r="J584" s="70" t="s">
        <v>6319</v>
      </c>
      <c r="K584" s="70" t="s">
        <v>6296</v>
      </c>
      <c r="L584" s="70" t="s">
        <v>6365</v>
      </c>
      <c r="M584" s="70" t="s">
        <v>11949</v>
      </c>
      <c r="N584" s="73" t="s">
        <v>10799</v>
      </c>
      <c r="O584" s="73">
        <v>0.1245</v>
      </c>
      <c r="P584" t="str">
        <f>VLOOKUP(K584,'Sheet1 (2)'!A:B,2,0)</f>
        <v>化学工程与生物工程学院</v>
      </c>
    </row>
    <row r="585" spans="1:16">
      <c r="A585" s="70" t="s">
        <v>14</v>
      </c>
      <c r="B585" s="73" t="s">
        <v>10787</v>
      </c>
      <c r="C585" s="70" t="s">
        <v>21</v>
      </c>
      <c r="D585" s="70" t="s">
        <v>6440</v>
      </c>
      <c r="E585" s="70" t="s">
        <v>6439</v>
      </c>
      <c r="F585" s="70" t="s">
        <v>66</v>
      </c>
      <c r="G585" s="70" t="s">
        <v>59</v>
      </c>
      <c r="H585" s="70" t="s">
        <v>6441</v>
      </c>
      <c r="I585" s="70" t="s">
        <v>6306</v>
      </c>
      <c r="J585" s="70" t="s">
        <v>6443</v>
      </c>
      <c r="K585" s="70" t="s">
        <v>6296</v>
      </c>
      <c r="L585" s="70" t="s">
        <v>6442</v>
      </c>
      <c r="M585" s="70" t="s">
        <v>11949</v>
      </c>
      <c r="N585" s="73" t="s">
        <v>10799</v>
      </c>
      <c r="O585" s="73">
        <v>0.1245</v>
      </c>
      <c r="P585" t="str">
        <f>VLOOKUP(K585,'Sheet1 (2)'!A:B,2,0)</f>
        <v>化学工程与生物工程学院</v>
      </c>
    </row>
    <row r="586" spans="1:16">
      <c r="A586" s="70" t="s">
        <v>14</v>
      </c>
      <c r="B586" s="73" t="s">
        <v>10787</v>
      </c>
      <c r="C586" s="70" t="s">
        <v>21</v>
      </c>
      <c r="D586" s="70" t="s">
        <v>6303</v>
      </c>
      <c r="E586" s="70" t="s">
        <v>11952</v>
      </c>
      <c r="F586" s="70" t="s">
        <v>1290</v>
      </c>
      <c r="G586" s="70" t="s">
        <v>178</v>
      </c>
      <c r="H586" s="70" t="s">
        <v>6304</v>
      </c>
      <c r="I586" s="70" t="s">
        <v>6306</v>
      </c>
      <c r="J586" s="70" t="s">
        <v>6307</v>
      </c>
      <c r="K586" s="70" t="s">
        <v>6296</v>
      </c>
      <c r="L586" s="70" t="s">
        <v>6305</v>
      </c>
      <c r="M586" s="70" t="s">
        <v>11949</v>
      </c>
      <c r="N586" s="73" t="s">
        <v>10799</v>
      </c>
      <c r="O586" s="73">
        <v>0.1245</v>
      </c>
      <c r="P586" t="str">
        <f>VLOOKUP(K586,'Sheet1 (2)'!A:B,2,0)</f>
        <v>化学工程与生物工程学院</v>
      </c>
    </row>
    <row r="587" spans="1:16">
      <c r="A587" s="70" t="s">
        <v>14</v>
      </c>
      <c r="B587" s="73" t="s">
        <v>10787</v>
      </c>
      <c r="C587" s="70" t="s">
        <v>21</v>
      </c>
      <c r="D587" s="70" t="s">
        <v>6449</v>
      </c>
      <c r="E587" s="70" t="s">
        <v>6448</v>
      </c>
      <c r="F587" s="70" t="s">
        <v>261</v>
      </c>
      <c r="G587" s="70" t="s">
        <v>178</v>
      </c>
      <c r="H587" s="70" t="s">
        <v>6450</v>
      </c>
      <c r="I587" s="70" t="s">
        <v>6328</v>
      </c>
      <c r="J587" s="70" t="s">
        <v>6452</v>
      </c>
      <c r="K587" s="70" t="s">
        <v>6296</v>
      </c>
      <c r="L587" s="70" t="s">
        <v>6451</v>
      </c>
      <c r="M587" s="70" t="s">
        <v>11949</v>
      </c>
      <c r="N587" s="73" t="s">
        <v>10799</v>
      </c>
      <c r="O587" s="73">
        <v>0.1245</v>
      </c>
      <c r="P587" t="str">
        <f>VLOOKUP(K587,'Sheet1 (2)'!A:B,2,0)</f>
        <v>化学工程与生物工程学院</v>
      </c>
    </row>
    <row r="588" spans="1:16">
      <c r="A588" s="70" t="s">
        <v>14</v>
      </c>
      <c r="B588" s="73" t="s">
        <v>10787</v>
      </c>
      <c r="C588" s="70" t="s">
        <v>21</v>
      </c>
      <c r="D588" s="70" t="s">
        <v>6352</v>
      </c>
      <c r="E588" s="70" t="s">
        <v>6351</v>
      </c>
      <c r="F588" s="70" t="s">
        <v>6353</v>
      </c>
      <c r="G588" s="70" t="s">
        <v>243</v>
      </c>
      <c r="H588" s="70" t="s">
        <v>6354</v>
      </c>
      <c r="I588" s="70" t="s">
        <v>6306</v>
      </c>
      <c r="J588" s="70" t="s">
        <v>6356</v>
      </c>
      <c r="K588" s="70" t="s">
        <v>6296</v>
      </c>
      <c r="L588" s="70" t="s">
        <v>6355</v>
      </c>
      <c r="M588" s="70" t="s">
        <v>11949</v>
      </c>
      <c r="N588" s="73" t="s">
        <v>10799</v>
      </c>
      <c r="O588" s="73">
        <v>0.1245</v>
      </c>
      <c r="P588" t="str">
        <f>VLOOKUP(K588,'Sheet1 (2)'!A:B,2,0)</f>
        <v>化学工程与生物工程学院</v>
      </c>
    </row>
    <row r="589" spans="1:16">
      <c r="A589" s="70" t="s">
        <v>14</v>
      </c>
      <c r="B589" s="73" t="s">
        <v>10787</v>
      </c>
      <c r="C589" s="70" t="s">
        <v>21</v>
      </c>
      <c r="D589" s="70" t="s">
        <v>6445</v>
      </c>
      <c r="E589" s="70" t="s">
        <v>6444</v>
      </c>
      <c r="F589" s="70" t="s">
        <v>5200</v>
      </c>
      <c r="G589" s="70" t="s">
        <v>1217</v>
      </c>
      <c r="H589" s="70" t="s">
        <v>6446</v>
      </c>
      <c r="I589" s="70" t="s">
        <v>6306</v>
      </c>
      <c r="J589" s="70" t="s">
        <v>6350</v>
      </c>
      <c r="K589" s="70" t="s">
        <v>6296</v>
      </c>
      <c r="L589" s="70" t="s">
        <v>6447</v>
      </c>
      <c r="M589" s="70" t="s">
        <v>11949</v>
      </c>
      <c r="N589" s="73" t="s">
        <v>10799</v>
      </c>
      <c r="O589" s="73">
        <v>0.1245</v>
      </c>
      <c r="P589" t="str">
        <f>VLOOKUP(K589,'Sheet1 (2)'!A:B,2,0)</f>
        <v>化学工程与生物工程学院</v>
      </c>
    </row>
    <row r="590" spans="1:16">
      <c r="A590" s="70" t="s">
        <v>14</v>
      </c>
      <c r="B590" s="73" t="s">
        <v>10787</v>
      </c>
      <c r="C590" s="70" t="s">
        <v>21</v>
      </c>
      <c r="D590" s="70" t="s">
        <v>6336</v>
      </c>
      <c r="E590" s="70" t="s">
        <v>6335</v>
      </c>
      <c r="F590" s="70" t="s">
        <v>2086</v>
      </c>
      <c r="G590" s="70" t="s">
        <v>1217</v>
      </c>
      <c r="H590" s="70" t="s">
        <v>6337</v>
      </c>
      <c r="I590" s="70" t="s">
        <v>6328</v>
      </c>
      <c r="J590" s="70" t="s">
        <v>6339</v>
      </c>
      <c r="K590" s="70" t="s">
        <v>6296</v>
      </c>
      <c r="L590" s="70" t="s">
        <v>6338</v>
      </c>
      <c r="M590" s="70" t="s">
        <v>11949</v>
      </c>
      <c r="N590" s="73" t="s">
        <v>10799</v>
      </c>
      <c r="O590" s="73">
        <v>0.1245</v>
      </c>
      <c r="P590" t="str">
        <f>VLOOKUP(K590,'Sheet1 (2)'!A:B,2,0)</f>
        <v>化学工程与生物工程学院</v>
      </c>
    </row>
    <row r="591" spans="1:16">
      <c r="A591" s="70" t="s">
        <v>14</v>
      </c>
      <c r="B591" s="73" t="s">
        <v>10787</v>
      </c>
      <c r="C591" s="70" t="s">
        <v>21</v>
      </c>
      <c r="D591" s="70" t="s">
        <v>6309</v>
      </c>
      <c r="E591" s="70" t="s">
        <v>6308</v>
      </c>
      <c r="F591" s="70" t="s">
        <v>6310</v>
      </c>
      <c r="G591" s="70" t="s">
        <v>162</v>
      </c>
      <c r="H591" s="70" t="s">
        <v>6311</v>
      </c>
      <c r="I591" s="70" t="s">
        <v>6306</v>
      </c>
      <c r="J591" s="70" t="s">
        <v>6313</v>
      </c>
      <c r="K591" s="70" t="s">
        <v>6296</v>
      </c>
      <c r="L591" s="70" t="s">
        <v>6312</v>
      </c>
      <c r="M591" s="70" t="s">
        <v>11949</v>
      </c>
      <c r="N591" s="73" t="s">
        <v>10799</v>
      </c>
      <c r="O591" s="73">
        <v>0.1245</v>
      </c>
      <c r="P591" t="str">
        <f>VLOOKUP(K591,'Sheet1 (2)'!A:B,2,0)</f>
        <v>化学工程与生物工程学院</v>
      </c>
    </row>
    <row r="592" spans="1:16">
      <c r="A592" s="70" t="s">
        <v>14</v>
      </c>
      <c r="B592" s="73" t="s">
        <v>10787</v>
      </c>
      <c r="C592" s="70" t="s">
        <v>21</v>
      </c>
      <c r="D592" s="70" t="s">
        <v>6402</v>
      </c>
      <c r="E592" s="70" t="s">
        <v>6401</v>
      </c>
      <c r="F592" s="70" t="s">
        <v>5013</v>
      </c>
      <c r="G592" s="70" t="s">
        <v>443</v>
      </c>
      <c r="H592" s="70" t="s">
        <v>6403</v>
      </c>
      <c r="I592" s="70" t="s">
        <v>6405</v>
      </c>
      <c r="J592" s="70" t="s">
        <v>6406</v>
      </c>
      <c r="K592" s="70" t="s">
        <v>6296</v>
      </c>
      <c r="L592" s="70" t="s">
        <v>6404</v>
      </c>
      <c r="M592" s="70" t="s">
        <v>11949</v>
      </c>
      <c r="N592" s="73" t="s">
        <v>10799</v>
      </c>
      <c r="O592" s="73">
        <v>0.1245</v>
      </c>
      <c r="P592" t="str">
        <f>VLOOKUP(K592,'Sheet1 (2)'!A:B,2,0)</f>
        <v>化学工程与生物工程学院</v>
      </c>
    </row>
    <row r="593" spans="1:16">
      <c r="A593" s="70" t="s">
        <v>14</v>
      </c>
      <c r="B593" s="73" t="s">
        <v>10787</v>
      </c>
      <c r="C593" s="70" t="s">
        <v>21</v>
      </c>
      <c r="D593" s="70" t="s">
        <v>6435</v>
      </c>
      <c r="E593" s="70" t="s">
        <v>6434</v>
      </c>
      <c r="F593" s="70" t="s">
        <v>3061</v>
      </c>
      <c r="G593" s="70" t="s">
        <v>1345</v>
      </c>
      <c r="H593" s="70" t="s">
        <v>6436</v>
      </c>
      <c r="I593" s="70" t="s">
        <v>6295</v>
      </c>
      <c r="J593" s="70" t="s">
        <v>6438</v>
      </c>
      <c r="K593" s="70" t="s">
        <v>6296</v>
      </c>
      <c r="L593" s="70" t="s">
        <v>6437</v>
      </c>
      <c r="M593" s="70" t="s">
        <v>11949</v>
      </c>
      <c r="N593" s="73" t="s">
        <v>10799</v>
      </c>
      <c r="O593" s="73">
        <v>0.1245</v>
      </c>
      <c r="P593" t="str">
        <f>VLOOKUP(K593,'Sheet1 (2)'!A:B,2,0)</f>
        <v>化学工程与生物工程学院</v>
      </c>
    </row>
    <row r="594" spans="1:16">
      <c r="A594" s="70" t="s">
        <v>14</v>
      </c>
      <c r="B594" s="73" t="s">
        <v>10787</v>
      </c>
      <c r="C594" s="70" t="s">
        <v>21</v>
      </c>
      <c r="D594" s="70" t="s">
        <v>6408</v>
      </c>
      <c r="E594" s="70" t="s">
        <v>6407</v>
      </c>
      <c r="F594" s="70" t="s">
        <v>2670</v>
      </c>
      <c r="G594" s="70" t="s">
        <v>178</v>
      </c>
      <c r="H594" s="70" t="s">
        <v>6409</v>
      </c>
      <c r="I594" s="70" t="s">
        <v>6295</v>
      </c>
      <c r="J594" s="70" t="s">
        <v>6411</v>
      </c>
      <c r="K594" s="70" t="s">
        <v>6296</v>
      </c>
      <c r="L594" s="70" t="s">
        <v>6410</v>
      </c>
      <c r="M594" s="70" t="s">
        <v>11949</v>
      </c>
      <c r="N594" s="73" t="s">
        <v>10799</v>
      </c>
      <c r="O594" s="73">
        <v>0.1245</v>
      </c>
      <c r="P594" t="str">
        <f>VLOOKUP(K594,'Sheet1 (2)'!A:B,2,0)</f>
        <v>化学工程与生物工程学院</v>
      </c>
    </row>
    <row r="595" spans="1:16">
      <c r="A595" s="70" t="s">
        <v>14</v>
      </c>
      <c r="B595" s="73" t="s">
        <v>10787</v>
      </c>
      <c r="C595" s="70" t="s">
        <v>21</v>
      </c>
      <c r="D595" s="70" t="s">
        <v>6341</v>
      </c>
      <c r="E595" s="70" t="s">
        <v>6340</v>
      </c>
      <c r="F595" s="70" t="s">
        <v>1176</v>
      </c>
      <c r="G595" s="70" t="s">
        <v>67</v>
      </c>
      <c r="H595" s="70" t="s">
        <v>6342</v>
      </c>
      <c r="I595" s="70" t="s">
        <v>6344</v>
      </c>
      <c r="J595" s="70" t="s">
        <v>6345</v>
      </c>
      <c r="K595" s="70" t="s">
        <v>6296</v>
      </c>
      <c r="L595" s="70" t="s">
        <v>6343</v>
      </c>
      <c r="M595" s="70" t="s">
        <v>11949</v>
      </c>
      <c r="N595" s="73" t="s">
        <v>10799</v>
      </c>
      <c r="O595" s="73">
        <v>0.1245</v>
      </c>
      <c r="P595" t="str">
        <f>VLOOKUP(K595,'Sheet1 (2)'!A:B,2,0)</f>
        <v>化学工程与生物工程学院</v>
      </c>
    </row>
    <row r="596" spans="1:16">
      <c r="A596" s="70" t="s">
        <v>14</v>
      </c>
      <c r="B596" s="73" t="s">
        <v>10787</v>
      </c>
      <c r="C596" s="70" t="s">
        <v>21</v>
      </c>
      <c r="D596" s="70" t="s">
        <v>6397</v>
      </c>
      <c r="E596" s="70" t="s">
        <v>6396</v>
      </c>
      <c r="F596" s="70" t="s">
        <v>5013</v>
      </c>
      <c r="G596" s="70" t="s">
        <v>243</v>
      </c>
      <c r="H596" s="70" t="s">
        <v>6398</v>
      </c>
      <c r="I596" s="70" t="s">
        <v>6295</v>
      </c>
      <c r="J596" s="70" t="s">
        <v>6400</v>
      </c>
      <c r="K596" s="70" t="s">
        <v>6296</v>
      </c>
      <c r="L596" s="70" t="s">
        <v>6399</v>
      </c>
      <c r="M596" s="70" t="s">
        <v>11949</v>
      </c>
      <c r="N596" s="73" t="s">
        <v>10799</v>
      </c>
      <c r="O596" s="73">
        <v>0.1245</v>
      </c>
      <c r="P596" t="str">
        <f>VLOOKUP(K596,'Sheet1 (2)'!A:B,2,0)</f>
        <v>化学工程与生物工程学院</v>
      </c>
    </row>
    <row r="597" spans="1:16">
      <c r="A597" s="70" t="s">
        <v>14</v>
      </c>
      <c r="B597" s="73" t="s">
        <v>10787</v>
      </c>
      <c r="C597" s="70" t="s">
        <v>21</v>
      </c>
      <c r="D597" s="70" t="s">
        <v>6290</v>
      </c>
      <c r="E597" s="70" t="s">
        <v>6289</v>
      </c>
      <c r="F597" s="70" t="s">
        <v>6291</v>
      </c>
      <c r="G597" s="70" t="s">
        <v>6292</v>
      </c>
      <c r="H597" s="70" t="s">
        <v>6293</v>
      </c>
      <c r="I597" s="70" t="s">
        <v>6295</v>
      </c>
      <c r="J597" s="70" t="s">
        <v>6297</v>
      </c>
      <c r="K597" s="70" t="s">
        <v>6296</v>
      </c>
      <c r="L597" s="70" t="s">
        <v>6294</v>
      </c>
      <c r="M597" s="70" t="s">
        <v>11949</v>
      </c>
      <c r="N597" s="73" t="s">
        <v>10799</v>
      </c>
      <c r="O597" s="73">
        <v>0.1245</v>
      </c>
      <c r="P597" t="str">
        <f>VLOOKUP(K597,'Sheet1 (2)'!A:B,2,0)</f>
        <v>化学工程与生物工程学院</v>
      </c>
    </row>
    <row r="598" spans="1:16">
      <c r="A598" s="70" t="s">
        <v>14</v>
      </c>
      <c r="B598" s="73" t="s">
        <v>10787</v>
      </c>
      <c r="C598" s="70" t="s">
        <v>21</v>
      </c>
      <c r="D598" s="70" t="s">
        <v>6419</v>
      </c>
      <c r="E598" s="70" t="s">
        <v>6418</v>
      </c>
      <c r="F598" s="70" t="s">
        <v>3434</v>
      </c>
      <c r="G598" s="70" t="s">
        <v>309</v>
      </c>
      <c r="H598" s="70" t="s">
        <v>6420</v>
      </c>
      <c r="I598" s="70" t="s">
        <v>6422</v>
      </c>
      <c r="J598" s="70" t="s">
        <v>6423</v>
      </c>
      <c r="K598" s="70" t="s">
        <v>6296</v>
      </c>
      <c r="L598" s="70" t="s">
        <v>6421</v>
      </c>
      <c r="M598" s="70" t="s">
        <v>11949</v>
      </c>
      <c r="N598" s="73" t="s">
        <v>10799</v>
      </c>
      <c r="O598" s="73">
        <v>0.1245</v>
      </c>
      <c r="P598" t="str">
        <f>VLOOKUP(K598,'Sheet1 (2)'!A:B,2,0)</f>
        <v>化学工程与生物工程学院</v>
      </c>
    </row>
    <row r="599" spans="1:16">
      <c r="A599" s="70" t="s">
        <v>14</v>
      </c>
      <c r="B599" s="73" t="s">
        <v>10787</v>
      </c>
      <c r="C599" s="70" t="s">
        <v>21</v>
      </c>
      <c r="D599" s="70" t="s">
        <v>6299</v>
      </c>
      <c r="E599" s="70" t="s">
        <v>6298</v>
      </c>
      <c r="F599" s="70" t="s">
        <v>6291</v>
      </c>
      <c r="G599" s="70" t="s">
        <v>938</v>
      </c>
      <c r="H599" s="70" t="s">
        <v>6300</v>
      </c>
      <c r="I599" s="70" t="s">
        <v>6295</v>
      </c>
      <c r="J599" s="70" t="s">
        <v>6302</v>
      </c>
      <c r="K599" s="70" t="s">
        <v>6296</v>
      </c>
      <c r="L599" s="70" t="s">
        <v>6301</v>
      </c>
      <c r="M599" s="70" t="s">
        <v>11949</v>
      </c>
      <c r="N599" s="73" t="s">
        <v>10799</v>
      </c>
      <c r="O599" s="73">
        <v>0.1245</v>
      </c>
      <c r="P599" t="str">
        <f>VLOOKUP(K599,'Sheet1 (2)'!A:B,2,0)</f>
        <v>化学工程与生物工程学院</v>
      </c>
    </row>
    <row r="600" spans="1:16">
      <c r="A600" s="70" t="s">
        <v>14</v>
      </c>
      <c r="B600" s="73" t="s">
        <v>10787</v>
      </c>
      <c r="C600" s="70" t="s">
        <v>21</v>
      </c>
      <c r="D600" s="70" t="s">
        <v>6367</v>
      </c>
      <c r="E600" s="70" t="s">
        <v>6366</v>
      </c>
      <c r="F600" s="70" t="s">
        <v>806</v>
      </c>
      <c r="G600" s="70" t="s">
        <v>401</v>
      </c>
      <c r="H600" s="70" t="s">
        <v>6368</v>
      </c>
      <c r="I600" s="70" t="s">
        <v>6344</v>
      </c>
      <c r="J600" s="70" t="s">
        <v>6370</v>
      </c>
      <c r="K600" s="70" t="s">
        <v>6296</v>
      </c>
      <c r="L600" s="70" t="s">
        <v>6369</v>
      </c>
      <c r="M600" s="70" t="s">
        <v>11949</v>
      </c>
      <c r="N600" s="73" t="s">
        <v>10799</v>
      </c>
      <c r="O600" s="73">
        <v>0.1245</v>
      </c>
      <c r="P600" t="str">
        <f>VLOOKUP(K600,'Sheet1 (2)'!A:B,2,0)</f>
        <v>化学工程与生物工程学院</v>
      </c>
    </row>
    <row r="601" spans="1:16">
      <c r="A601" s="70" t="s">
        <v>14</v>
      </c>
      <c r="B601" s="73" t="s">
        <v>10787</v>
      </c>
      <c r="C601" s="70" t="s">
        <v>21</v>
      </c>
      <c r="D601" s="70" t="s">
        <v>6387</v>
      </c>
      <c r="E601" s="70" t="s">
        <v>6386</v>
      </c>
      <c r="F601" s="70" t="s">
        <v>5000</v>
      </c>
      <c r="G601" s="70" t="s">
        <v>616</v>
      </c>
      <c r="H601" s="70" t="s">
        <v>6388</v>
      </c>
      <c r="I601" s="70" t="s">
        <v>6344</v>
      </c>
      <c r="J601" s="70" t="s">
        <v>6390</v>
      </c>
      <c r="K601" s="70" t="s">
        <v>6296</v>
      </c>
      <c r="L601" s="70" t="s">
        <v>6389</v>
      </c>
      <c r="M601" s="70" t="s">
        <v>11949</v>
      </c>
      <c r="N601" s="73" t="s">
        <v>10799</v>
      </c>
      <c r="O601" s="73">
        <v>0.1245</v>
      </c>
      <c r="P601" t="str">
        <f>VLOOKUP(K601,'Sheet1 (2)'!A:B,2,0)</f>
        <v>化学工程与生物工程学院</v>
      </c>
    </row>
    <row r="602" spans="1:16">
      <c r="A602" s="70" t="s">
        <v>14</v>
      </c>
      <c r="B602" s="73" t="s">
        <v>10787</v>
      </c>
      <c r="C602" s="70" t="s">
        <v>21</v>
      </c>
      <c r="D602" s="70" t="s">
        <v>6430</v>
      </c>
      <c r="E602" s="70" t="s">
        <v>6429</v>
      </c>
      <c r="F602" s="70" t="s">
        <v>1147</v>
      </c>
      <c r="G602" s="70" t="s">
        <v>272</v>
      </c>
      <c r="H602" s="70" t="s">
        <v>6431</v>
      </c>
      <c r="I602" s="70" t="s">
        <v>6306</v>
      </c>
      <c r="J602" s="70" t="s">
        <v>6433</v>
      </c>
      <c r="K602" s="70" t="s">
        <v>6296</v>
      </c>
      <c r="L602" s="70" t="s">
        <v>6432</v>
      </c>
      <c r="M602" s="70" t="s">
        <v>11949</v>
      </c>
      <c r="N602" s="73" t="s">
        <v>10799</v>
      </c>
      <c r="O602" s="73">
        <v>0.1245</v>
      </c>
      <c r="P602" t="str">
        <f>VLOOKUP(K602,'Sheet1 (2)'!A:B,2,0)</f>
        <v>化学工程与生物工程学院</v>
      </c>
    </row>
    <row r="603" spans="1:16">
      <c r="A603" s="70" t="s">
        <v>14</v>
      </c>
      <c r="B603" s="73" t="s">
        <v>10787</v>
      </c>
      <c r="C603" s="70" t="s">
        <v>21</v>
      </c>
      <c r="D603" s="70" t="s">
        <v>6425</v>
      </c>
      <c r="E603" s="70" t="s">
        <v>6424</v>
      </c>
      <c r="F603" s="70" t="s">
        <v>6426</v>
      </c>
      <c r="G603" s="70" t="s">
        <v>78</v>
      </c>
      <c r="H603" s="70" t="s">
        <v>6427</v>
      </c>
      <c r="I603" s="70" t="s">
        <v>6344</v>
      </c>
      <c r="J603" s="70" t="s">
        <v>6345</v>
      </c>
      <c r="K603" s="70" t="s">
        <v>6296</v>
      </c>
      <c r="L603" s="70" t="s">
        <v>6428</v>
      </c>
      <c r="M603" s="70" t="s">
        <v>11949</v>
      </c>
      <c r="N603" s="73" t="s">
        <v>10799</v>
      </c>
      <c r="O603" s="73">
        <v>0.1245</v>
      </c>
      <c r="P603" t="str">
        <f>VLOOKUP(K603,'Sheet1 (2)'!A:B,2,0)</f>
        <v>化学工程与生物工程学院</v>
      </c>
    </row>
    <row r="604" spans="1:16">
      <c r="A604" s="70" t="s">
        <v>14</v>
      </c>
      <c r="B604" s="73" t="s">
        <v>10787</v>
      </c>
      <c r="C604" s="70" t="s">
        <v>21</v>
      </c>
      <c r="D604" s="70" t="s">
        <v>6372</v>
      </c>
      <c r="E604" s="70" t="s">
        <v>6371</v>
      </c>
      <c r="F604" s="70" t="s">
        <v>1084</v>
      </c>
      <c r="G604" s="70" t="s">
        <v>129</v>
      </c>
      <c r="H604" s="70" t="s">
        <v>6373</v>
      </c>
      <c r="I604" s="70" t="s">
        <v>6344</v>
      </c>
      <c r="J604" s="70" t="s">
        <v>6375</v>
      </c>
      <c r="K604" s="70" t="s">
        <v>6296</v>
      </c>
      <c r="L604" s="70" t="s">
        <v>6374</v>
      </c>
      <c r="M604" s="70" t="s">
        <v>11949</v>
      </c>
      <c r="N604" s="73" t="s">
        <v>10799</v>
      </c>
      <c r="O604" s="73">
        <v>0.1245</v>
      </c>
      <c r="P604" t="str">
        <f>VLOOKUP(K604,'Sheet1 (2)'!A:B,2,0)</f>
        <v>化学工程与生物工程学院</v>
      </c>
    </row>
    <row r="605" spans="1:16">
      <c r="A605" s="70" t="s">
        <v>14</v>
      </c>
      <c r="B605" s="73" t="s">
        <v>10787</v>
      </c>
      <c r="C605" s="70" t="s">
        <v>21</v>
      </c>
      <c r="D605" s="70" t="s">
        <v>6321</v>
      </c>
      <c r="E605" s="70" t="s">
        <v>6320</v>
      </c>
      <c r="F605" s="70" t="s">
        <v>4300</v>
      </c>
      <c r="G605" s="70" t="s">
        <v>213</v>
      </c>
      <c r="H605" s="70" t="s">
        <v>6322</v>
      </c>
      <c r="I605" s="70" t="s">
        <v>6318</v>
      </c>
      <c r="J605" s="70" t="s">
        <v>6319</v>
      </c>
      <c r="K605" s="70" t="s">
        <v>6296</v>
      </c>
      <c r="L605" s="70" t="s">
        <v>6323</v>
      </c>
      <c r="M605" s="70" t="s">
        <v>11949</v>
      </c>
      <c r="N605" s="73" t="s">
        <v>10799</v>
      </c>
      <c r="O605" s="73">
        <v>0.1245</v>
      </c>
      <c r="P605" t="str">
        <f>VLOOKUP(K605,'Sheet1 (2)'!A:B,2,0)</f>
        <v>化学工程与生物工程学院</v>
      </c>
    </row>
    <row r="606" spans="1:16">
      <c r="A606" s="70" t="s">
        <v>14</v>
      </c>
      <c r="B606" s="73" t="s">
        <v>10787</v>
      </c>
      <c r="C606" s="70" t="s">
        <v>21</v>
      </c>
      <c r="D606" s="70" t="s">
        <v>6392</v>
      </c>
      <c r="E606" s="70" t="s">
        <v>6391</v>
      </c>
      <c r="F606" s="70" t="s">
        <v>2606</v>
      </c>
      <c r="G606" s="70" t="s">
        <v>213</v>
      </c>
      <c r="H606" s="70" t="s">
        <v>6393</v>
      </c>
      <c r="I606" s="70" t="s">
        <v>6344</v>
      </c>
      <c r="J606" s="70" t="s">
        <v>6395</v>
      </c>
      <c r="K606" s="70" t="s">
        <v>6296</v>
      </c>
      <c r="L606" s="70" t="s">
        <v>6394</v>
      </c>
      <c r="M606" s="70" t="s">
        <v>11949</v>
      </c>
      <c r="N606" s="73" t="s">
        <v>10799</v>
      </c>
      <c r="O606" s="73">
        <v>0.1245</v>
      </c>
      <c r="P606" t="str">
        <f>VLOOKUP(K606,'Sheet1 (2)'!A:B,2,0)</f>
        <v>化学工程与生物工程学院</v>
      </c>
    </row>
    <row r="607" spans="1:16">
      <c r="A607" s="70" t="s">
        <v>14</v>
      </c>
      <c r="B607" s="73" t="s">
        <v>10787</v>
      </c>
      <c r="C607" s="70" t="s">
        <v>21</v>
      </c>
      <c r="D607" s="70" t="s">
        <v>6413</v>
      </c>
      <c r="E607" s="70" t="s">
        <v>6412</v>
      </c>
      <c r="F607" s="70" t="s">
        <v>1458</v>
      </c>
      <c r="G607" s="70" t="s">
        <v>634</v>
      </c>
      <c r="H607" s="70" t="s">
        <v>6414</v>
      </c>
      <c r="I607" s="70" t="s">
        <v>6416</v>
      </c>
      <c r="J607" s="70" t="s">
        <v>6417</v>
      </c>
      <c r="K607" s="70" t="s">
        <v>6296</v>
      </c>
      <c r="L607" s="70" t="s">
        <v>6415</v>
      </c>
      <c r="M607" s="70" t="s">
        <v>11949</v>
      </c>
      <c r="N607" s="73" t="s">
        <v>10799</v>
      </c>
      <c r="O607" s="73">
        <v>0.1245</v>
      </c>
      <c r="P607" t="str">
        <f>VLOOKUP(K607,'Sheet1 (2)'!A:B,2,0)</f>
        <v>化学工程与生物工程学院</v>
      </c>
    </row>
    <row r="608" spans="1:16">
      <c r="A608" s="70" t="s">
        <v>14</v>
      </c>
      <c r="B608" s="73" t="s">
        <v>10787</v>
      </c>
      <c r="C608" s="70" t="s">
        <v>21</v>
      </c>
      <c r="D608" s="70" t="s">
        <v>6325</v>
      </c>
      <c r="E608" s="70" t="s">
        <v>6324</v>
      </c>
      <c r="F608" s="70" t="s">
        <v>2488</v>
      </c>
      <c r="G608" s="70" t="s">
        <v>634</v>
      </c>
      <c r="H608" s="70" t="s">
        <v>6326</v>
      </c>
      <c r="I608" s="70" t="s">
        <v>6328</v>
      </c>
      <c r="J608" s="70" t="s">
        <v>6329</v>
      </c>
      <c r="K608" s="70" t="s">
        <v>6296</v>
      </c>
      <c r="L608" s="70" t="s">
        <v>6327</v>
      </c>
      <c r="M608" s="70" t="s">
        <v>11949</v>
      </c>
      <c r="N608" s="73" t="s">
        <v>10799</v>
      </c>
      <c r="O608" s="73">
        <v>0.1245</v>
      </c>
      <c r="P608" t="str">
        <f>VLOOKUP(K608,'Sheet1 (2)'!A:B,2,0)</f>
        <v>化学工程与生物工程学院</v>
      </c>
    </row>
    <row r="609" spans="1:16">
      <c r="A609" s="70" t="s">
        <v>14</v>
      </c>
      <c r="B609" s="73" t="s">
        <v>10787</v>
      </c>
      <c r="C609" s="70" t="s">
        <v>21</v>
      </c>
      <c r="D609" s="70" t="s">
        <v>6382</v>
      </c>
      <c r="E609" s="70" t="s">
        <v>6381</v>
      </c>
      <c r="F609" s="70" t="s">
        <v>4806</v>
      </c>
      <c r="G609" s="70" t="s">
        <v>634</v>
      </c>
      <c r="H609" s="70" t="s">
        <v>6383</v>
      </c>
      <c r="I609" s="70" t="s">
        <v>6306</v>
      </c>
      <c r="J609" s="70" t="s">
        <v>6385</v>
      </c>
      <c r="K609" s="70" t="s">
        <v>6296</v>
      </c>
      <c r="L609" s="70" t="s">
        <v>6384</v>
      </c>
      <c r="M609" s="70" t="s">
        <v>11949</v>
      </c>
      <c r="N609" s="73" t="s">
        <v>10799</v>
      </c>
      <c r="O609" s="73">
        <v>0.1245</v>
      </c>
      <c r="P609" t="str">
        <f>VLOOKUP(K609,'Sheet1 (2)'!A:B,2,0)</f>
        <v>化学工程与生物工程学院</v>
      </c>
    </row>
    <row r="610" spans="1:16">
      <c r="A610" s="70" t="s">
        <v>14</v>
      </c>
      <c r="B610" s="73" t="s">
        <v>10787</v>
      </c>
      <c r="C610" s="70" t="s">
        <v>21</v>
      </c>
      <c r="D610" s="70" t="s">
        <v>6358</v>
      </c>
      <c r="E610" s="70" t="s">
        <v>6357</v>
      </c>
      <c r="F610" s="70" t="s">
        <v>4025</v>
      </c>
      <c r="G610" s="70" t="s">
        <v>634</v>
      </c>
      <c r="H610" s="70" t="s">
        <v>6359</v>
      </c>
      <c r="I610" s="70" t="s">
        <v>6306</v>
      </c>
      <c r="J610" s="70" t="s">
        <v>6361</v>
      </c>
      <c r="K610" s="70" t="s">
        <v>6296</v>
      </c>
      <c r="L610" s="70" t="s">
        <v>6360</v>
      </c>
      <c r="M610" s="70" t="s">
        <v>11949</v>
      </c>
      <c r="N610" s="73" t="s">
        <v>10799</v>
      </c>
      <c r="O610" s="73">
        <v>0.1245</v>
      </c>
      <c r="P610" t="str">
        <f>VLOOKUP(K610,'Sheet1 (2)'!A:B,2,0)</f>
        <v>化学工程与生物工程学院</v>
      </c>
    </row>
    <row r="611" spans="1:16">
      <c r="A611" s="70" t="s">
        <v>14</v>
      </c>
      <c r="B611" s="73" t="s">
        <v>10787</v>
      </c>
      <c r="C611" s="70" t="s">
        <v>21</v>
      </c>
      <c r="D611" s="70" t="s">
        <v>6347</v>
      </c>
      <c r="E611" s="70" t="s">
        <v>6346</v>
      </c>
      <c r="F611" s="70" t="s">
        <v>806</v>
      </c>
      <c r="G611" s="70" t="s">
        <v>516</v>
      </c>
      <c r="H611" s="70" t="s">
        <v>6348</v>
      </c>
      <c r="I611" s="70" t="s">
        <v>6306</v>
      </c>
      <c r="J611" s="70" t="s">
        <v>6350</v>
      </c>
      <c r="K611" s="70" t="s">
        <v>6296</v>
      </c>
      <c r="L611" s="70" t="s">
        <v>6349</v>
      </c>
      <c r="M611" s="70" t="s">
        <v>11949</v>
      </c>
      <c r="N611" s="73" t="s">
        <v>10799</v>
      </c>
      <c r="O611" s="73">
        <v>0.1245</v>
      </c>
      <c r="P611" t="str">
        <f>VLOOKUP(K611,'Sheet1 (2)'!A:B,2,0)</f>
        <v>化学工程与生物工程学院</v>
      </c>
    </row>
    <row r="612" spans="1:16">
      <c r="A612" s="70" t="s">
        <v>14</v>
      </c>
      <c r="B612" s="73" t="s">
        <v>10787</v>
      </c>
      <c r="C612" s="70" t="s">
        <v>21</v>
      </c>
      <c r="D612" s="70" t="s">
        <v>6468</v>
      </c>
      <c r="E612" s="70" t="s">
        <v>6467</v>
      </c>
      <c r="F612" s="70" t="s">
        <v>3090</v>
      </c>
      <c r="G612" s="70" t="s">
        <v>59</v>
      </c>
      <c r="H612" s="70" t="s">
        <v>6469</v>
      </c>
      <c r="I612" s="70" t="s">
        <v>6471</v>
      </c>
      <c r="J612" s="70" t="s">
        <v>6472</v>
      </c>
      <c r="K612" s="70" t="s">
        <v>6459</v>
      </c>
      <c r="L612" s="70" t="s">
        <v>6470</v>
      </c>
      <c r="M612" s="70" t="s">
        <v>11949</v>
      </c>
      <c r="N612" s="73" t="s">
        <v>10799</v>
      </c>
      <c r="O612" s="73">
        <v>0.1245</v>
      </c>
      <c r="P612" t="str">
        <f>VLOOKUP(K612,'Sheet1 (2)'!A:B,2,0)</f>
        <v>化学工程与生物工程学院</v>
      </c>
    </row>
    <row r="613" spans="1:16">
      <c r="A613" s="70" t="s">
        <v>14</v>
      </c>
      <c r="B613" s="73" t="s">
        <v>10787</v>
      </c>
      <c r="C613" s="70" t="s">
        <v>21</v>
      </c>
      <c r="D613" s="70" t="s">
        <v>6512</v>
      </c>
      <c r="E613" s="70" t="s">
        <v>6511</v>
      </c>
      <c r="F613" s="70" t="s">
        <v>1501</v>
      </c>
      <c r="G613" s="70" t="s">
        <v>1217</v>
      </c>
      <c r="H613" s="70" t="s">
        <v>6513</v>
      </c>
      <c r="I613" s="70" t="s">
        <v>6471</v>
      </c>
      <c r="J613" s="70" t="s">
        <v>6515</v>
      </c>
      <c r="K613" s="70" t="s">
        <v>6459</v>
      </c>
      <c r="L613" s="70" t="s">
        <v>6514</v>
      </c>
      <c r="M613" s="70" t="s">
        <v>11949</v>
      </c>
      <c r="N613" s="73" t="s">
        <v>10799</v>
      </c>
      <c r="O613" s="73">
        <v>0.1245</v>
      </c>
      <c r="P613" t="str">
        <f>VLOOKUP(K613,'Sheet1 (2)'!A:B,2,0)</f>
        <v>化学工程与生物工程学院</v>
      </c>
    </row>
    <row r="614" spans="1:16">
      <c r="A614" s="70" t="s">
        <v>14</v>
      </c>
      <c r="B614" s="73" t="s">
        <v>10787</v>
      </c>
      <c r="C614" s="70" t="s">
        <v>21</v>
      </c>
      <c r="D614" s="70" t="s">
        <v>6501</v>
      </c>
      <c r="E614" s="70" t="s">
        <v>6500</v>
      </c>
      <c r="F614" s="70" t="s">
        <v>4293</v>
      </c>
      <c r="G614" s="70" t="s">
        <v>602</v>
      </c>
      <c r="H614" s="70" t="s">
        <v>6502</v>
      </c>
      <c r="I614" s="70" t="s">
        <v>6484</v>
      </c>
      <c r="J614" s="70" t="s">
        <v>6504</v>
      </c>
      <c r="K614" s="70" t="s">
        <v>6459</v>
      </c>
      <c r="L614" s="70" t="s">
        <v>6503</v>
      </c>
      <c r="M614" s="70" t="s">
        <v>11949</v>
      </c>
      <c r="N614" s="73" t="s">
        <v>10799</v>
      </c>
      <c r="O614" s="73">
        <v>0.1245</v>
      </c>
      <c r="P614" t="str">
        <f>VLOOKUP(K614,'Sheet1 (2)'!A:B,2,0)</f>
        <v>化学工程与生物工程学院</v>
      </c>
    </row>
    <row r="615" spans="1:16">
      <c r="A615" s="70" t="s">
        <v>14</v>
      </c>
      <c r="B615" s="73" t="s">
        <v>10787</v>
      </c>
      <c r="C615" s="70" t="s">
        <v>21</v>
      </c>
      <c r="D615" s="70" t="s">
        <v>6492</v>
      </c>
      <c r="E615" s="70" t="s">
        <v>6491</v>
      </c>
      <c r="F615" s="70" t="s">
        <v>3814</v>
      </c>
      <c r="G615" s="70" t="s">
        <v>602</v>
      </c>
      <c r="H615" s="70" t="s">
        <v>6493</v>
      </c>
      <c r="I615" s="70" t="s">
        <v>6484</v>
      </c>
      <c r="J615" s="70" t="s">
        <v>6485</v>
      </c>
      <c r="K615" s="70" t="s">
        <v>6459</v>
      </c>
      <c r="L615" s="70" t="s">
        <v>6494</v>
      </c>
      <c r="M615" s="70" t="s">
        <v>11949</v>
      </c>
      <c r="N615" s="73" t="s">
        <v>10799</v>
      </c>
      <c r="O615" s="73">
        <v>0.1245</v>
      </c>
      <c r="P615" t="str">
        <f>VLOOKUP(K615,'Sheet1 (2)'!A:B,2,0)</f>
        <v>化学工程与生物工程学院</v>
      </c>
    </row>
    <row r="616" spans="1:16">
      <c r="A616" s="70" t="s">
        <v>14</v>
      </c>
      <c r="B616" s="73" t="s">
        <v>10787</v>
      </c>
      <c r="C616" s="70" t="s">
        <v>21</v>
      </c>
      <c r="D616" s="70" t="s">
        <v>6506</v>
      </c>
      <c r="E616" s="70" t="s">
        <v>6505</v>
      </c>
      <c r="F616" s="70" t="s">
        <v>1169</v>
      </c>
      <c r="G616" s="70" t="s">
        <v>235</v>
      </c>
      <c r="H616" s="70" t="s">
        <v>6507</v>
      </c>
      <c r="I616" s="70" t="s">
        <v>6509</v>
      </c>
      <c r="J616" s="70" t="s">
        <v>6510</v>
      </c>
      <c r="K616" s="70" t="s">
        <v>6459</v>
      </c>
      <c r="L616" s="70" t="s">
        <v>6508</v>
      </c>
      <c r="M616" s="70" t="s">
        <v>11949</v>
      </c>
      <c r="N616" s="73" t="s">
        <v>10799</v>
      </c>
      <c r="O616" s="73">
        <v>0.1245</v>
      </c>
      <c r="P616" t="str">
        <f>VLOOKUP(K616,'Sheet1 (2)'!A:B,2,0)</f>
        <v>化学工程与生物工程学院</v>
      </c>
    </row>
    <row r="617" spans="1:16">
      <c r="A617" s="70" t="s">
        <v>14</v>
      </c>
      <c r="B617" s="73" t="s">
        <v>10787</v>
      </c>
      <c r="C617" s="70" t="s">
        <v>21</v>
      </c>
      <c r="D617" s="70" t="s">
        <v>6529</v>
      </c>
      <c r="E617" s="70" t="s">
        <v>6528</v>
      </c>
      <c r="F617" s="70" t="s">
        <v>3731</v>
      </c>
      <c r="G617" s="70" t="s">
        <v>907</v>
      </c>
      <c r="H617" s="70" t="s">
        <v>6530</v>
      </c>
      <c r="I617" s="70" t="s">
        <v>6520</v>
      </c>
      <c r="J617" s="70" t="s">
        <v>6532</v>
      </c>
      <c r="K617" s="70" t="s">
        <v>6459</v>
      </c>
      <c r="L617" s="70" t="s">
        <v>6531</v>
      </c>
      <c r="M617" s="70" t="s">
        <v>11949</v>
      </c>
      <c r="N617" s="73" t="s">
        <v>10799</v>
      </c>
      <c r="O617" s="73">
        <v>0.1245</v>
      </c>
      <c r="P617" t="str">
        <f>VLOOKUP(K617,'Sheet1 (2)'!A:B,2,0)</f>
        <v>化学工程与生物工程学院</v>
      </c>
    </row>
    <row r="618" spans="1:16">
      <c r="A618" s="70" t="s">
        <v>14</v>
      </c>
      <c r="B618" s="73" t="s">
        <v>10787</v>
      </c>
      <c r="C618" s="70" t="s">
        <v>21</v>
      </c>
      <c r="D618" s="70" t="s">
        <v>6474</v>
      </c>
      <c r="E618" s="70" t="s">
        <v>6473</v>
      </c>
      <c r="F618" s="70" t="s">
        <v>2895</v>
      </c>
      <c r="G618" s="70" t="s">
        <v>907</v>
      </c>
      <c r="H618" s="70" t="s">
        <v>6475</v>
      </c>
      <c r="I618" s="70" t="s">
        <v>6477</v>
      </c>
      <c r="J618" s="70" t="s">
        <v>6478</v>
      </c>
      <c r="K618" s="70" t="s">
        <v>6459</v>
      </c>
      <c r="L618" s="70" t="s">
        <v>6476</v>
      </c>
      <c r="M618" s="70" t="s">
        <v>11949</v>
      </c>
      <c r="N618" s="73" t="s">
        <v>10799</v>
      </c>
      <c r="O618" s="73">
        <v>0.1245</v>
      </c>
      <c r="P618" t="str">
        <f>VLOOKUP(K618,'Sheet1 (2)'!A:B,2,0)</f>
        <v>化学工程与生物工程学院</v>
      </c>
    </row>
    <row r="619" spans="1:16">
      <c r="A619" s="70" t="s">
        <v>14</v>
      </c>
      <c r="B619" s="73" t="s">
        <v>10787</v>
      </c>
      <c r="C619" s="70" t="s">
        <v>21</v>
      </c>
      <c r="D619" s="70" t="s">
        <v>6487</v>
      </c>
      <c r="E619" s="70" t="s">
        <v>6486</v>
      </c>
      <c r="F619" s="70" t="s">
        <v>6488</v>
      </c>
      <c r="G619" s="70" t="s">
        <v>907</v>
      </c>
      <c r="H619" s="70" t="s">
        <v>6489</v>
      </c>
      <c r="I619" s="70" t="s">
        <v>6484</v>
      </c>
      <c r="J619" s="70" t="s">
        <v>6485</v>
      </c>
      <c r="K619" s="70" t="s">
        <v>6459</v>
      </c>
      <c r="L619" s="70" t="s">
        <v>6490</v>
      </c>
      <c r="M619" s="70" t="s">
        <v>11949</v>
      </c>
      <c r="N619" s="73" t="s">
        <v>10799</v>
      </c>
      <c r="O619" s="73">
        <v>0.1245</v>
      </c>
      <c r="P619" t="str">
        <f>VLOOKUP(K619,'Sheet1 (2)'!A:B,2,0)</f>
        <v>化学工程与生物工程学院</v>
      </c>
    </row>
    <row r="620" spans="1:16">
      <c r="A620" s="70" t="s">
        <v>14</v>
      </c>
      <c r="B620" s="73" t="s">
        <v>10787</v>
      </c>
      <c r="C620" s="70" t="s">
        <v>21</v>
      </c>
      <c r="D620" s="70" t="s">
        <v>6517</v>
      </c>
      <c r="E620" s="70" t="s">
        <v>6516</v>
      </c>
      <c r="F620" s="70" t="s">
        <v>5298</v>
      </c>
      <c r="G620" s="70" t="s">
        <v>59</v>
      </c>
      <c r="H620" s="70" t="s">
        <v>6518</v>
      </c>
      <c r="I620" s="70" t="s">
        <v>6520</v>
      </c>
      <c r="J620" s="70" t="s">
        <v>6521</v>
      </c>
      <c r="K620" s="70" t="s">
        <v>6459</v>
      </c>
      <c r="L620" s="70" t="s">
        <v>6519</v>
      </c>
      <c r="M620" s="70" t="s">
        <v>11949</v>
      </c>
      <c r="N620" s="73" t="s">
        <v>10799</v>
      </c>
      <c r="O620" s="73">
        <v>0.1245</v>
      </c>
      <c r="P620" t="str">
        <f>VLOOKUP(K620,'Sheet1 (2)'!A:B,2,0)</f>
        <v>化学工程与生物工程学院</v>
      </c>
    </row>
    <row r="621" spans="1:16">
      <c r="A621" s="70" t="s">
        <v>14</v>
      </c>
      <c r="B621" s="73" t="s">
        <v>10787</v>
      </c>
      <c r="C621" s="70" t="s">
        <v>21</v>
      </c>
      <c r="D621" s="70" t="s">
        <v>6454</v>
      </c>
      <c r="E621" s="70" t="s">
        <v>6453</v>
      </c>
      <c r="F621" s="70" t="s">
        <v>6455</v>
      </c>
      <c r="G621" s="70" t="s">
        <v>938</v>
      </c>
      <c r="H621" s="70" t="s">
        <v>6456</v>
      </c>
      <c r="I621" s="70" t="s">
        <v>6458</v>
      </c>
      <c r="J621" s="70" t="s">
        <v>6460</v>
      </c>
      <c r="K621" s="70" t="s">
        <v>6459</v>
      </c>
      <c r="L621" s="70" t="s">
        <v>6457</v>
      </c>
      <c r="M621" s="70" t="s">
        <v>11949</v>
      </c>
      <c r="N621" s="73" t="s">
        <v>10799</v>
      </c>
      <c r="O621" s="73">
        <v>0.1245</v>
      </c>
      <c r="P621" t="str">
        <f>VLOOKUP(K621,'Sheet1 (2)'!A:B,2,0)</f>
        <v>化学工程与生物工程学院</v>
      </c>
    </row>
    <row r="622" spans="1:16">
      <c r="A622" s="70" t="s">
        <v>14</v>
      </c>
      <c r="B622" s="73" t="s">
        <v>10787</v>
      </c>
      <c r="C622" s="70" t="s">
        <v>21</v>
      </c>
      <c r="D622" s="70" t="s">
        <v>6523</v>
      </c>
      <c r="E622" s="70" t="s">
        <v>6522</v>
      </c>
      <c r="F622" s="70" t="s">
        <v>1248</v>
      </c>
      <c r="G622" s="70" t="s">
        <v>1119</v>
      </c>
      <c r="H622" s="70" t="s">
        <v>6524</v>
      </c>
      <c r="I622" s="70" t="s">
        <v>6526</v>
      </c>
      <c r="J622" s="70" t="s">
        <v>6527</v>
      </c>
      <c r="K622" s="70" t="s">
        <v>6459</v>
      </c>
      <c r="L622" s="70" t="s">
        <v>6525</v>
      </c>
      <c r="M622" s="70" t="s">
        <v>11949</v>
      </c>
      <c r="N622" s="73" t="s">
        <v>10799</v>
      </c>
      <c r="O622" s="73">
        <v>0.1245</v>
      </c>
      <c r="P622" t="str">
        <f>VLOOKUP(K622,'Sheet1 (2)'!A:B,2,0)</f>
        <v>化学工程与生物工程学院</v>
      </c>
    </row>
    <row r="623" spans="1:16">
      <c r="A623" s="70" t="s">
        <v>14</v>
      </c>
      <c r="B623" s="73" t="s">
        <v>10787</v>
      </c>
      <c r="C623" s="70" t="s">
        <v>21</v>
      </c>
      <c r="D623" s="70" t="s">
        <v>6480</v>
      </c>
      <c r="E623" s="70" t="s">
        <v>6479</v>
      </c>
      <c r="F623" s="70" t="s">
        <v>6481</v>
      </c>
      <c r="G623" s="70" t="s">
        <v>34</v>
      </c>
      <c r="H623" s="70" t="s">
        <v>6482</v>
      </c>
      <c r="I623" s="70" t="s">
        <v>6484</v>
      </c>
      <c r="J623" s="70" t="s">
        <v>6485</v>
      </c>
      <c r="K623" s="70" t="s">
        <v>6459</v>
      </c>
      <c r="L623" s="70" t="s">
        <v>6483</v>
      </c>
      <c r="M623" s="70" t="s">
        <v>11949</v>
      </c>
      <c r="N623" s="73" t="s">
        <v>10799</v>
      </c>
      <c r="O623" s="73">
        <v>0.1245</v>
      </c>
      <c r="P623" t="str">
        <f>VLOOKUP(K623,'Sheet1 (2)'!A:B,2,0)</f>
        <v>化学工程与生物工程学院</v>
      </c>
    </row>
    <row r="624" spans="1:16">
      <c r="A624" s="70" t="s">
        <v>14</v>
      </c>
      <c r="B624" s="73" t="s">
        <v>10787</v>
      </c>
      <c r="C624" s="70" t="s">
        <v>21</v>
      </c>
      <c r="D624" s="70" t="s">
        <v>6534</v>
      </c>
      <c r="E624" s="70" t="s">
        <v>6533</v>
      </c>
      <c r="F624" s="70" t="s">
        <v>5298</v>
      </c>
      <c r="G624" s="70" t="s">
        <v>309</v>
      </c>
      <c r="H624" s="70" t="s">
        <v>6535</v>
      </c>
      <c r="I624" s="70" t="s">
        <v>6509</v>
      </c>
      <c r="J624" s="70" t="s">
        <v>6537</v>
      </c>
      <c r="K624" s="70" t="s">
        <v>6459</v>
      </c>
      <c r="L624" s="70" t="s">
        <v>6536</v>
      </c>
      <c r="M624" s="70" t="s">
        <v>11949</v>
      </c>
      <c r="N624" s="73" t="s">
        <v>10799</v>
      </c>
      <c r="O624" s="73">
        <v>0.1245</v>
      </c>
      <c r="P624" t="str">
        <f>VLOOKUP(K624,'Sheet1 (2)'!A:B,2,0)</f>
        <v>化学工程与生物工程学院</v>
      </c>
    </row>
    <row r="625" spans="1:16">
      <c r="A625" s="70" t="s">
        <v>14</v>
      </c>
      <c r="B625" s="73" t="s">
        <v>10787</v>
      </c>
      <c r="C625" s="70" t="s">
        <v>21</v>
      </c>
      <c r="D625" s="70" t="s">
        <v>6496</v>
      </c>
      <c r="E625" s="70" t="s">
        <v>6495</v>
      </c>
      <c r="F625" s="70" t="s">
        <v>922</v>
      </c>
      <c r="G625" s="70" t="s">
        <v>568</v>
      </c>
      <c r="H625" s="70" t="s">
        <v>6497</v>
      </c>
      <c r="I625" s="70" t="s">
        <v>6484</v>
      </c>
      <c r="J625" s="70" t="s">
        <v>6499</v>
      </c>
      <c r="K625" s="70" t="s">
        <v>6459</v>
      </c>
      <c r="L625" s="70" t="s">
        <v>6498</v>
      </c>
      <c r="M625" s="70" t="s">
        <v>11949</v>
      </c>
      <c r="N625" s="73" t="s">
        <v>10799</v>
      </c>
      <c r="O625" s="73">
        <v>0.1245</v>
      </c>
      <c r="P625" t="str">
        <f>VLOOKUP(K625,'Sheet1 (2)'!A:B,2,0)</f>
        <v>化学工程与生物工程学院</v>
      </c>
    </row>
    <row r="626" spans="1:16">
      <c r="A626" s="70" t="s">
        <v>14</v>
      </c>
      <c r="B626" s="73" t="s">
        <v>10787</v>
      </c>
      <c r="C626" s="70" t="s">
        <v>21</v>
      </c>
      <c r="D626" s="70" t="s">
        <v>6462</v>
      </c>
      <c r="E626" s="70" t="s">
        <v>6461</v>
      </c>
      <c r="F626" s="70" t="s">
        <v>4384</v>
      </c>
      <c r="G626" s="70" t="s">
        <v>741</v>
      </c>
      <c r="H626" s="70" t="s">
        <v>6463</v>
      </c>
      <c r="I626" s="70" t="s">
        <v>6465</v>
      </c>
      <c r="J626" s="70" t="s">
        <v>6466</v>
      </c>
      <c r="K626" s="70" t="s">
        <v>6459</v>
      </c>
      <c r="L626" s="70" t="s">
        <v>6464</v>
      </c>
      <c r="M626" s="70" t="s">
        <v>11949</v>
      </c>
      <c r="N626" s="73" t="s">
        <v>10799</v>
      </c>
      <c r="O626" s="73">
        <v>0.1245</v>
      </c>
      <c r="P626" t="str">
        <f>VLOOKUP(K626,'Sheet1 (2)'!A:B,2,0)</f>
        <v>化学工程与生物工程学院</v>
      </c>
    </row>
    <row r="627" spans="1:16">
      <c r="A627" s="70" t="s">
        <v>14</v>
      </c>
      <c r="B627" s="73" t="s">
        <v>10787</v>
      </c>
      <c r="C627" s="70" t="s">
        <v>21</v>
      </c>
      <c r="D627" s="70" t="s">
        <v>6579</v>
      </c>
      <c r="E627" s="70" t="s">
        <v>6578</v>
      </c>
      <c r="F627" s="70" t="s">
        <v>836</v>
      </c>
      <c r="G627" s="70" t="s">
        <v>1535</v>
      </c>
      <c r="H627" s="70" t="s">
        <v>6580</v>
      </c>
      <c r="I627" s="70" t="s">
        <v>6554</v>
      </c>
      <c r="J627" s="70" t="s">
        <v>6573</v>
      </c>
      <c r="K627" s="70" t="s">
        <v>471</v>
      </c>
      <c r="L627" s="70" t="s">
        <v>6581</v>
      </c>
      <c r="M627" s="70" t="s">
        <v>11949</v>
      </c>
      <c r="N627" s="73" t="s">
        <v>10799</v>
      </c>
      <c r="O627" s="73">
        <v>0.1245</v>
      </c>
      <c r="P627" t="str">
        <f>VLOOKUP(K627,'Sheet1 (2)'!A:B,2,0)</f>
        <v>化学工程与生物工程学院</v>
      </c>
    </row>
    <row r="628" spans="1:16">
      <c r="A628" s="70" t="s">
        <v>14</v>
      </c>
      <c r="B628" s="73" t="s">
        <v>10787</v>
      </c>
      <c r="C628" s="70" t="s">
        <v>21</v>
      </c>
      <c r="D628" s="70" t="s">
        <v>6564</v>
      </c>
      <c r="E628" s="70" t="s">
        <v>6563</v>
      </c>
      <c r="F628" s="70" t="s">
        <v>3659</v>
      </c>
      <c r="G628" s="70" t="s">
        <v>91</v>
      </c>
      <c r="H628" s="70" t="s">
        <v>6565</v>
      </c>
      <c r="I628" s="70" t="s">
        <v>6567</v>
      </c>
      <c r="J628" s="70" t="s">
        <v>6568</v>
      </c>
      <c r="K628" s="70" t="s">
        <v>471</v>
      </c>
      <c r="L628" s="70" t="s">
        <v>6566</v>
      </c>
      <c r="M628" s="70" t="s">
        <v>11949</v>
      </c>
      <c r="N628" s="73" t="s">
        <v>10799</v>
      </c>
      <c r="O628" s="73">
        <v>0.1245</v>
      </c>
      <c r="P628" t="str">
        <f>VLOOKUP(K628,'Sheet1 (2)'!A:B,2,0)</f>
        <v>化学工程与生物工程学院</v>
      </c>
    </row>
    <row r="629" spans="1:16">
      <c r="A629" s="70" t="s">
        <v>14</v>
      </c>
      <c r="B629" s="73" t="s">
        <v>10787</v>
      </c>
      <c r="C629" s="70" t="s">
        <v>21</v>
      </c>
      <c r="D629" s="70" t="s">
        <v>6602</v>
      </c>
      <c r="E629" s="70" t="s">
        <v>6601</v>
      </c>
      <c r="F629" s="70" t="s">
        <v>4459</v>
      </c>
      <c r="G629" s="70" t="s">
        <v>105</v>
      </c>
      <c r="H629" s="70" t="s">
        <v>6603</v>
      </c>
      <c r="I629" s="140" t="s">
        <v>12201</v>
      </c>
      <c r="J629" s="70" t="s">
        <v>12200</v>
      </c>
      <c r="K629" s="70" t="s">
        <v>471</v>
      </c>
      <c r="L629" s="70" t="s">
        <v>6604</v>
      </c>
      <c r="M629" s="70" t="s">
        <v>11949</v>
      </c>
      <c r="N629" s="73" t="s">
        <v>10799</v>
      </c>
      <c r="O629" s="73">
        <v>0.1245</v>
      </c>
      <c r="P629" t="str">
        <f>VLOOKUP(K629,'Sheet1 (2)'!A:B,2,0)</f>
        <v>化学工程与生物工程学院</v>
      </c>
    </row>
    <row r="630" spans="1:16">
      <c r="A630" s="70" t="s">
        <v>14</v>
      </c>
      <c r="B630" s="73" t="s">
        <v>10787</v>
      </c>
      <c r="C630" s="70" t="s">
        <v>21</v>
      </c>
      <c r="D630" s="70" t="s">
        <v>6583</v>
      </c>
      <c r="E630" s="70" t="s">
        <v>6582</v>
      </c>
      <c r="F630" s="70" t="s">
        <v>836</v>
      </c>
      <c r="G630" s="70" t="s">
        <v>105</v>
      </c>
      <c r="H630" s="70" t="s">
        <v>6584</v>
      </c>
      <c r="I630" s="70" t="s">
        <v>6554</v>
      </c>
      <c r="J630" s="70" t="s">
        <v>6573</v>
      </c>
      <c r="K630" s="70" t="s">
        <v>471</v>
      </c>
      <c r="L630" s="70" t="s">
        <v>6585</v>
      </c>
      <c r="M630" s="70" t="s">
        <v>11949</v>
      </c>
      <c r="N630" s="73" t="s">
        <v>10799</v>
      </c>
      <c r="O630" s="73">
        <v>0.1245</v>
      </c>
      <c r="P630" t="str">
        <f>VLOOKUP(K630,'Sheet1 (2)'!A:B,2,0)</f>
        <v>化学工程与生物工程学院</v>
      </c>
    </row>
    <row r="631" spans="1:16">
      <c r="A631" s="70" t="s">
        <v>14</v>
      </c>
      <c r="B631" s="73" t="s">
        <v>10787</v>
      </c>
      <c r="C631" s="70" t="s">
        <v>21</v>
      </c>
      <c r="D631" s="70" t="s">
        <v>6575</v>
      </c>
      <c r="E631" s="70" t="s">
        <v>6574</v>
      </c>
      <c r="F631" s="70" t="s">
        <v>836</v>
      </c>
      <c r="G631" s="70" t="s">
        <v>105</v>
      </c>
      <c r="H631" s="70" t="s">
        <v>6576</v>
      </c>
      <c r="I631" s="70" t="s">
        <v>6554</v>
      </c>
      <c r="J631" s="70" t="s">
        <v>6573</v>
      </c>
      <c r="K631" s="70" t="s">
        <v>471</v>
      </c>
      <c r="L631" s="70" t="s">
        <v>6577</v>
      </c>
      <c r="M631" s="70" t="s">
        <v>11949</v>
      </c>
      <c r="N631" s="73" t="s">
        <v>10799</v>
      </c>
      <c r="O631" s="73">
        <v>0.1245</v>
      </c>
      <c r="P631" t="str">
        <f>VLOOKUP(K631,'Sheet1 (2)'!A:B,2,0)</f>
        <v>化学工程与生物工程学院</v>
      </c>
    </row>
    <row r="632" spans="1:16">
      <c r="A632" s="70" t="s">
        <v>14</v>
      </c>
      <c r="B632" s="73" t="s">
        <v>10787</v>
      </c>
      <c r="C632" s="70" t="s">
        <v>21</v>
      </c>
      <c r="D632" s="70" t="s">
        <v>6593</v>
      </c>
      <c r="E632" s="70" t="s">
        <v>6592</v>
      </c>
      <c r="F632" s="70" t="s">
        <v>790</v>
      </c>
      <c r="G632" s="70" t="s">
        <v>492</v>
      </c>
      <c r="H632" s="70" t="s">
        <v>6594</v>
      </c>
      <c r="I632" s="70" t="s">
        <v>6554</v>
      </c>
      <c r="J632" s="70" t="s">
        <v>6573</v>
      </c>
      <c r="K632" s="70" t="s">
        <v>471</v>
      </c>
      <c r="L632" s="70" t="s">
        <v>6595</v>
      </c>
      <c r="M632" s="70" t="s">
        <v>11949</v>
      </c>
      <c r="N632" s="73" t="s">
        <v>10799</v>
      </c>
      <c r="O632" s="73">
        <v>0.1245</v>
      </c>
      <c r="P632" t="str">
        <f>VLOOKUP(K632,'Sheet1 (2)'!A:B,2,0)</f>
        <v>化学工程与生物工程学院</v>
      </c>
    </row>
    <row r="633" spans="1:16">
      <c r="A633" s="70" t="s">
        <v>14</v>
      </c>
      <c r="B633" s="73" t="s">
        <v>10787</v>
      </c>
      <c r="C633" s="70" t="s">
        <v>21</v>
      </c>
      <c r="D633" s="70" t="s">
        <v>6570</v>
      </c>
      <c r="E633" s="70" t="s">
        <v>6569</v>
      </c>
      <c r="F633" s="70" t="s">
        <v>836</v>
      </c>
      <c r="G633" s="70" t="s">
        <v>492</v>
      </c>
      <c r="H633" s="70" t="s">
        <v>6571</v>
      </c>
      <c r="I633" s="70" t="s">
        <v>6554</v>
      </c>
      <c r="J633" s="70" t="s">
        <v>6573</v>
      </c>
      <c r="K633" s="70" t="s">
        <v>471</v>
      </c>
      <c r="L633" s="70" t="s">
        <v>6572</v>
      </c>
      <c r="M633" s="70" t="s">
        <v>11949</v>
      </c>
      <c r="N633" s="73" t="s">
        <v>10799</v>
      </c>
      <c r="O633" s="73">
        <v>0.1245</v>
      </c>
      <c r="P633" t="str">
        <f>VLOOKUP(K633,'Sheet1 (2)'!A:B,2,0)</f>
        <v>化学工程与生物工程学院</v>
      </c>
    </row>
    <row r="634" spans="1:16">
      <c r="A634" s="70" t="s">
        <v>14</v>
      </c>
      <c r="B634" s="73" t="s">
        <v>10787</v>
      </c>
      <c r="C634" s="70" t="s">
        <v>21</v>
      </c>
      <c r="D634" s="70" t="s">
        <v>6624</v>
      </c>
      <c r="E634" s="70" t="s">
        <v>6623</v>
      </c>
      <c r="F634" s="70" t="s">
        <v>2811</v>
      </c>
      <c r="G634" s="70" t="s">
        <v>443</v>
      </c>
      <c r="H634" s="70" t="s">
        <v>6625</v>
      </c>
      <c r="I634" s="70" t="s">
        <v>6627</v>
      </c>
      <c r="J634" s="70" t="s">
        <v>6628</v>
      </c>
      <c r="K634" s="70" t="s">
        <v>471</v>
      </c>
      <c r="L634" s="70" t="s">
        <v>6626</v>
      </c>
      <c r="M634" s="70" t="s">
        <v>11949</v>
      </c>
      <c r="N634" s="73" t="s">
        <v>10799</v>
      </c>
      <c r="O634" s="73">
        <v>0.1245</v>
      </c>
      <c r="P634" t="str">
        <f>VLOOKUP(K634,'Sheet1 (2)'!A:B,2,0)</f>
        <v>化学工程与生物工程学院</v>
      </c>
    </row>
    <row r="635" spans="1:16">
      <c r="A635" s="70" t="s">
        <v>14</v>
      </c>
      <c r="B635" s="73" t="s">
        <v>10787</v>
      </c>
      <c r="C635" s="70" t="s">
        <v>21</v>
      </c>
      <c r="D635" s="70" t="s">
        <v>6557</v>
      </c>
      <c r="E635" s="70" t="s">
        <v>6556</v>
      </c>
      <c r="F635" s="70" t="s">
        <v>6558</v>
      </c>
      <c r="G635" s="70" t="s">
        <v>59</v>
      </c>
      <c r="H635" s="70" t="s">
        <v>6559</v>
      </c>
      <c r="I635" s="70" t="s">
        <v>6561</v>
      </c>
      <c r="J635" s="70" t="s">
        <v>6562</v>
      </c>
      <c r="K635" s="70" t="s">
        <v>471</v>
      </c>
      <c r="L635" s="70" t="s">
        <v>6560</v>
      </c>
      <c r="M635" s="70" t="s">
        <v>11949</v>
      </c>
      <c r="N635" s="73" t="s">
        <v>10799</v>
      </c>
      <c r="O635" s="73">
        <v>0.1245</v>
      </c>
      <c r="P635" t="str">
        <f>VLOOKUP(K635,'Sheet1 (2)'!A:B,2,0)</f>
        <v>化学工程与生物工程学院</v>
      </c>
    </row>
    <row r="636" spans="1:16">
      <c r="A636" s="70" t="s">
        <v>14</v>
      </c>
      <c r="B636" s="73" t="s">
        <v>10787</v>
      </c>
      <c r="C636" s="70" t="s">
        <v>21</v>
      </c>
      <c r="D636" s="70" t="s">
        <v>6545</v>
      </c>
      <c r="E636" s="70" t="s">
        <v>6544</v>
      </c>
      <c r="F636" s="70" t="s">
        <v>777</v>
      </c>
      <c r="G636" s="70" t="s">
        <v>59</v>
      </c>
      <c r="H636" s="70" t="s">
        <v>6546</v>
      </c>
      <c r="I636" s="70" t="s">
        <v>6542</v>
      </c>
      <c r="J636" s="70" t="s">
        <v>6548</v>
      </c>
      <c r="K636" s="70" t="s">
        <v>471</v>
      </c>
      <c r="L636" s="70" t="s">
        <v>6547</v>
      </c>
      <c r="M636" s="70" t="s">
        <v>11949</v>
      </c>
      <c r="N636" s="73" t="s">
        <v>10799</v>
      </c>
      <c r="O636" s="73">
        <v>0.1245</v>
      </c>
      <c r="P636" t="str">
        <f>VLOOKUP(K636,'Sheet1 (2)'!A:B,2,0)</f>
        <v>化学工程与生物工程学院</v>
      </c>
    </row>
    <row r="637" spans="1:16">
      <c r="A637" s="70" t="s">
        <v>14</v>
      </c>
      <c r="B637" s="73" t="s">
        <v>10787</v>
      </c>
      <c r="C637" s="70" t="s">
        <v>21</v>
      </c>
      <c r="D637" s="70" t="s">
        <v>6587</v>
      </c>
      <c r="E637" s="70" t="s">
        <v>6586</v>
      </c>
      <c r="F637" s="70" t="s">
        <v>6588</v>
      </c>
      <c r="G637" s="70" t="s">
        <v>401</v>
      </c>
      <c r="H637" s="70" t="s">
        <v>6589</v>
      </c>
      <c r="I637" s="70" t="s">
        <v>470</v>
      </c>
      <c r="J637" s="70" t="s">
        <v>6591</v>
      </c>
      <c r="K637" s="70" t="s">
        <v>471</v>
      </c>
      <c r="L637" s="70" t="s">
        <v>6590</v>
      </c>
      <c r="M637" s="70" t="s">
        <v>11949</v>
      </c>
      <c r="N637" s="73" t="s">
        <v>10799</v>
      </c>
      <c r="O637" s="73">
        <v>0.1245</v>
      </c>
      <c r="P637" t="str">
        <f>VLOOKUP(K637,'Sheet1 (2)'!A:B,2,0)</f>
        <v>化学工程与生物工程学院</v>
      </c>
    </row>
    <row r="638" spans="1:16">
      <c r="A638" s="70" t="s">
        <v>14</v>
      </c>
      <c r="B638" s="73" t="s">
        <v>10787</v>
      </c>
      <c r="C638" s="70" t="s">
        <v>21</v>
      </c>
      <c r="D638" s="70" t="s">
        <v>465</v>
      </c>
      <c r="E638" s="70" t="s">
        <v>464</v>
      </c>
      <c r="F638" s="70" t="s">
        <v>466</v>
      </c>
      <c r="G638" s="70" t="s">
        <v>467</v>
      </c>
      <c r="H638" s="70" t="s">
        <v>468</v>
      </c>
      <c r="I638" s="70" t="s">
        <v>470</v>
      </c>
      <c r="J638" s="70" t="s">
        <v>472</v>
      </c>
      <c r="K638" s="70" t="s">
        <v>471</v>
      </c>
      <c r="L638" s="70" t="s">
        <v>469</v>
      </c>
      <c r="M638" s="70" t="s">
        <v>11949</v>
      </c>
      <c r="N638" s="73" t="s">
        <v>10799</v>
      </c>
      <c r="O638" s="73">
        <v>0.1245</v>
      </c>
      <c r="P638" t="str">
        <f>VLOOKUP(K638,'Sheet1 (2)'!A:B,2,0)</f>
        <v>化学工程与生物工程学院</v>
      </c>
    </row>
    <row r="639" spans="1:16">
      <c r="A639" s="70" t="s">
        <v>14</v>
      </c>
      <c r="B639" s="73" t="s">
        <v>10787</v>
      </c>
      <c r="C639" s="70" t="s">
        <v>21</v>
      </c>
      <c r="D639" s="70" t="s">
        <v>6550</v>
      </c>
      <c r="E639" s="70" t="s">
        <v>6549</v>
      </c>
      <c r="F639" s="70" t="s">
        <v>6551</v>
      </c>
      <c r="G639" s="70" t="s">
        <v>84</v>
      </c>
      <c r="H639" s="70" t="s">
        <v>6552</v>
      </c>
      <c r="I639" s="70" t="s">
        <v>6554</v>
      </c>
      <c r="J639" s="70" t="s">
        <v>6555</v>
      </c>
      <c r="K639" s="70" t="s">
        <v>471</v>
      </c>
      <c r="L639" s="70" t="s">
        <v>6553</v>
      </c>
      <c r="M639" s="70" t="s">
        <v>11949</v>
      </c>
      <c r="N639" s="73" t="s">
        <v>10799</v>
      </c>
      <c r="O639" s="73">
        <v>0.1245</v>
      </c>
      <c r="P639" t="str">
        <f>VLOOKUP(K639,'Sheet1 (2)'!A:B,2,0)</f>
        <v>化学工程与生物工程学院</v>
      </c>
    </row>
    <row r="640" spans="1:16">
      <c r="A640" s="70" t="s">
        <v>14</v>
      </c>
      <c r="B640" s="73" t="s">
        <v>10787</v>
      </c>
      <c r="C640" s="70" t="s">
        <v>21</v>
      </c>
      <c r="D640" s="70" t="s">
        <v>6619</v>
      </c>
      <c r="E640" s="70" t="s">
        <v>6618</v>
      </c>
      <c r="F640" s="70" t="s">
        <v>1373</v>
      </c>
      <c r="G640" s="70" t="s">
        <v>2171</v>
      </c>
      <c r="H640" s="70" t="s">
        <v>6620</v>
      </c>
      <c r="I640" s="70" t="s">
        <v>6600</v>
      </c>
      <c r="J640" s="70" t="s">
        <v>6622</v>
      </c>
      <c r="K640" s="70" t="s">
        <v>471</v>
      </c>
      <c r="L640" s="70" t="s">
        <v>6621</v>
      </c>
      <c r="M640" s="70" t="s">
        <v>11949</v>
      </c>
      <c r="N640" s="73" t="s">
        <v>10799</v>
      </c>
      <c r="O640" s="73">
        <v>0.1245</v>
      </c>
      <c r="P640" t="str">
        <f>VLOOKUP(K640,'Sheet1 (2)'!A:B,2,0)</f>
        <v>化学工程与生物工程学院</v>
      </c>
    </row>
    <row r="641" spans="1:16">
      <c r="A641" s="70" t="s">
        <v>14</v>
      </c>
      <c r="B641" s="73" t="s">
        <v>10787</v>
      </c>
      <c r="C641" s="70" t="s">
        <v>21</v>
      </c>
      <c r="D641" s="70" t="s">
        <v>6539</v>
      </c>
      <c r="E641" s="70" t="s">
        <v>6538</v>
      </c>
      <c r="F641" s="70" t="s">
        <v>5046</v>
      </c>
      <c r="G641" s="70" t="s">
        <v>309</v>
      </c>
      <c r="H641" s="70" t="s">
        <v>6540</v>
      </c>
      <c r="I641" s="70" t="s">
        <v>6542</v>
      </c>
      <c r="J641" s="70" t="s">
        <v>6543</v>
      </c>
      <c r="K641" s="70" t="s">
        <v>471</v>
      </c>
      <c r="L641" s="70" t="s">
        <v>6541</v>
      </c>
      <c r="M641" s="70" t="s">
        <v>11949</v>
      </c>
      <c r="N641" s="73" t="s">
        <v>10799</v>
      </c>
      <c r="O641" s="73">
        <v>0.1245</v>
      </c>
      <c r="P641" t="str">
        <f>VLOOKUP(K641,'Sheet1 (2)'!A:B,2,0)</f>
        <v>化学工程与生物工程学院</v>
      </c>
    </row>
    <row r="642" spans="1:16">
      <c r="A642" s="70" t="s">
        <v>14</v>
      </c>
      <c r="B642" s="73" t="s">
        <v>10787</v>
      </c>
      <c r="C642" s="70" t="s">
        <v>21</v>
      </c>
      <c r="D642" s="70" t="s">
        <v>6606</v>
      </c>
      <c r="E642" s="70" t="s">
        <v>6605</v>
      </c>
      <c r="F642" s="70" t="s">
        <v>1373</v>
      </c>
      <c r="G642" s="70" t="s">
        <v>608</v>
      </c>
      <c r="H642" s="70" t="s">
        <v>6607</v>
      </c>
      <c r="I642" s="70" t="s">
        <v>6600</v>
      </c>
      <c r="J642" s="70" t="s">
        <v>6609</v>
      </c>
      <c r="K642" s="70" t="s">
        <v>471</v>
      </c>
      <c r="L642" s="70" t="s">
        <v>6608</v>
      </c>
      <c r="M642" s="70" t="s">
        <v>11949</v>
      </c>
      <c r="N642" s="73" t="s">
        <v>10799</v>
      </c>
      <c r="O642" s="73">
        <v>0.1245</v>
      </c>
      <c r="P642" t="str">
        <f>VLOOKUP(K642,'Sheet1 (2)'!A:B,2,0)</f>
        <v>化学工程与生物工程学院</v>
      </c>
    </row>
    <row r="643" spans="1:16">
      <c r="A643" s="70" t="s">
        <v>14</v>
      </c>
      <c r="B643" s="73" t="s">
        <v>10787</v>
      </c>
      <c r="C643" s="70" t="s">
        <v>21</v>
      </c>
      <c r="D643" s="70" t="s">
        <v>6615</v>
      </c>
      <c r="E643" s="70" t="s">
        <v>6614</v>
      </c>
      <c r="F643" s="70" t="s">
        <v>1373</v>
      </c>
      <c r="G643" s="70" t="s">
        <v>608</v>
      </c>
      <c r="H643" s="70" t="s">
        <v>6616</v>
      </c>
      <c r="I643" s="70" t="s">
        <v>6600</v>
      </c>
      <c r="J643" s="70" t="s">
        <v>6609</v>
      </c>
      <c r="K643" s="70" t="s">
        <v>471</v>
      </c>
      <c r="L643" s="70" t="s">
        <v>6617</v>
      </c>
      <c r="M643" s="70" t="s">
        <v>11949</v>
      </c>
      <c r="N643" s="73" t="s">
        <v>10799</v>
      </c>
      <c r="O643" s="73">
        <v>0.1245</v>
      </c>
      <c r="P643" t="str">
        <f>VLOOKUP(K643,'Sheet1 (2)'!A:B,2,0)</f>
        <v>化学工程与生物工程学院</v>
      </c>
    </row>
    <row r="644" spans="1:16">
      <c r="A644" s="70" t="s">
        <v>14</v>
      </c>
      <c r="B644" s="73" t="s">
        <v>10787</v>
      </c>
      <c r="C644" s="70" t="s">
        <v>21</v>
      </c>
      <c r="D644" s="70" t="s">
        <v>6611</v>
      </c>
      <c r="E644" s="70" t="s">
        <v>6610</v>
      </c>
      <c r="F644" s="70" t="s">
        <v>1373</v>
      </c>
      <c r="G644" s="70" t="s">
        <v>608</v>
      </c>
      <c r="H644" s="70" t="s">
        <v>6612</v>
      </c>
      <c r="I644" s="70" t="s">
        <v>6600</v>
      </c>
      <c r="J644" s="70" t="s">
        <v>6609</v>
      </c>
      <c r="K644" s="70" t="s">
        <v>471</v>
      </c>
      <c r="L644" s="70" t="s">
        <v>6613</v>
      </c>
      <c r="M644" s="70" t="s">
        <v>11949</v>
      </c>
      <c r="N644" s="73" t="s">
        <v>10799</v>
      </c>
      <c r="O644" s="73">
        <v>0.1245</v>
      </c>
      <c r="P644" t="str">
        <f>VLOOKUP(K644,'Sheet1 (2)'!A:B,2,0)</f>
        <v>化学工程与生物工程学院</v>
      </c>
    </row>
    <row r="645" spans="1:16">
      <c r="A645" s="70" t="s">
        <v>14</v>
      </c>
      <c r="B645" s="73" t="s">
        <v>10787</v>
      </c>
      <c r="C645" s="70" t="s">
        <v>21</v>
      </c>
      <c r="D645" s="70" t="s">
        <v>6597</v>
      </c>
      <c r="E645" s="70" t="s">
        <v>6596</v>
      </c>
      <c r="F645" s="70" t="s">
        <v>4459</v>
      </c>
      <c r="G645" s="70" t="s">
        <v>608</v>
      </c>
      <c r="H645" s="70" t="s">
        <v>6598</v>
      </c>
      <c r="I645" s="140" t="s">
        <v>12201</v>
      </c>
      <c r="J645" s="70" t="s">
        <v>12202</v>
      </c>
      <c r="K645" s="70" t="s">
        <v>471</v>
      </c>
      <c r="L645" s="70" t="s">
        <v>6599</v>
      </c>
      <c r="M645" s="70" t="s">
        <v>11949</v>
      </c>
      <c r="N645" s="73" t="s">
        <v>10799</v>
      </c>
      <c r="O645" s="73">
        <v>0.1245</v>
      </c>
      <c r="P645" t="str">
        <f>VLOOKUP(K645,'Sheet1 (2)'!A:B,2,0)</f>
        <v>化学工程与生物工程学院</v>
      </c>
    </row>
    <row r="646" spans="1:16">
      <c r="A646" s="70" t="s">
        <v>14</v>
      </c>
      <c r="B646" s="73" t="s">
        <v>10787</v>
      </c>
      <c r="C646" s="70" t="s">
        <v>21</v>
      </c>
      <c r="D646" s="70" t="s">
        <v>2073</v>
      </c>
      <c r="E646" s="70" t="s">
        <v>2072</v>
      </c>
      <c r="F646" s="70" t="s">
        <v>777</v>
      </c>
      <c r="G646" s="70" t="s">
        <v>492</v>
      </c>
      <c r="H646" s="70" t="s">
        <v>2074</v>
      </c>
      <c r="I646" s="70" t="s">
        <v>2076</v>
      </c>
      <c r="J646" s="70" t="s">
        <v>2077</v>
      </c>
      <c r="K646" s="70" t="s">
        <v>2070</v>
      </c>
      <c r="L646" s="70" t="s">
        <v>2075</v>
      </c>
      <c r="M646" s="70" t="s">
        <v>11949</v>
      </c>
      <c r="N646" s="73" t="s">
        <v>10799</v>
      </c>
      <c r="O646" s="73">
        <v>0.1245</v>
      </c>
      <c r="P646" t="str">
        <f>VLOOKUP(K646,'Sheet1 (2)'!A:B,2,0)</f>
        <v>化学系</v>
      </c>
    </row>
    <row r="647" spans="1:16">
      <c r="A647" s="70" t="s">
        <v>14</v>
      </c>
      <c r="B647" s="73" t="s">
        <v>10787</v>
      </c>
      <c r="C647" s="70" t="s">
        <v>21</v>
      </c>
      <c r="D647" s="70" t="s">
        <v>2098</v>
      </c>
      <c r="E647" s="70" t="s">
        <v>2097</v>
      </c>
      <c r="F647" s="70" t="s">
        <v>2099</v>
      </c>
      <c r="G647" s="70" t="s">
        <v>16</v>
      </c>
      <c r="H647" s="70" t="s">
        <v>2100</v>
      </c>
      <c r="I647" s="70" t="s">
        <v>2095</v>
      </c>
      <c r="J647" s="70" t="s">
        <v>2102</v>
      </c>
      <c r="K647" s="70" t="s">
        <v>2070</v>
      </c>
      <c r="L647" s="70" t="s">
        <v>2101</v>
      </c>
      <c r="M647" s="70" t="s">
        <v>11949</v>
      </c>
      <c r="N647" s="73" t="s">
        <v>10799</v>
      </c>
      <c r="O647" s="73">
        <v>0.1245</v>
      </c>
      <c r="P647" t="str">
        <f>VLOOKUP(K647,'Sheet1 (2)'!A:B,2,0)</f>
        <v>化学系</v>
      </c>
    </row>
    <row r="648" spans="1:16">
      <c r="A648" s="70" t="s">
        <v>14</v>
      </c>
      <c r="B648" s="73" t="s">
        <v>10787</v>
      </c>
      <c r="C648" s="70" t="s">
        <v>21</v>
      </c>
      <c r="D648" s="70" t="s">
        <v>2085</v>
      </c>
      <c r="E648" s="70" t="s">
        <v>2084</v>
      </c>
      <c r="F648" s="70" t="s">
        <v>2086</v>
      </c>
      <c r="G648" s="70" t="s">
        <v>770</v>
      </c>
      <c r="H648" s="70" t="s">
        <v>2087</v>
      </c>
      <c r="I648" s="70" t="s">
        <v>2069</v>
      </c>
      <c r="J648" s="70" t="s">
        <v>2089</v>
      </c>
      <c r="K648" s="70" t="s">
        <v>2070</v>
      </c>
      <c r="L648" s="70" t="s">
        <v>2088</v>
      </c>
      <c r="M648" s="70" t="s">
        <v>11949</v>
      </c>
      <c r="N648" s="73" t="s">
        <v>10799</v>
      </c>
      <c r="O648" s="73">
        <v>0.1245</v>
      </c>
      <c r="P648" t="str">
        <f>VLOOKUP(K648,'Sheet1 (2)'!A:B,2,0)</f>
        <v>化学系</v>
      </c>
    </row>
    <row r="649" spans="1:16">
      <c r="A649" s="70" t="s">
        <v>14</v>
      </c>
      <c r="B649" s="73" t="s">
        <v>10787</v>
      </c>
      <c r="C649" s="70" t="s">
        <v>21</v>
      </c>
      <c r="D649" s="70" t="s">
        <v>2091</v>
      </c>
      <c r="E649" s="70" t="s">
        <v>2090</v>
      </c>
      <c r="F649" s="70" t="s">
        <v>2092</v>
      </c>
      <c r="G649" s="70" t="s">
        <v>67</v>
      </c>
      <c r="H649" s="70" t="s">
        <v>2093</v>
      </c>
      <c r="I649" s="70" t="s">
        <v>2095</v>
      </c>
      <c r="J649" s="70" t="s">
        <v>2096</v>
      </c>
      <c r="K649" s="70" t="s">
        <v>2070</v>
      </c>
      <c r="L649" s="70" t="s">
        <v>2094</v>
      </c>
      <c r="M649" s="70" t="s">
        <v>11949</v>
      </c>
      <c r="N649" s="73" t="s">
        <v>10799</v>
      </c>
      <c r="O649" s="73">
        <v>0.1245</v>
      </c>
      <c r="P649" t="str">
        <f>VLOOKUP(K649,'Sheet1 (2)'!A:B,2,0)</f>
        <v>化学系</v>
      </c>
    </row>
    <row r="650" spans="1:16">
      <c r="A650" s="70" t="s">
        <v>14</v>
      </c>
      <c r="B650" s="73" t="s">
        <v>10787</v>
      </c>
      <c r="C650" s="70" t="s">
        <v>21</v>
      </c>
      <c r="D650" s="70" t="s">
        <v>2065</v>
      </c>
      <c r="E650" s="70" t="s">
        <v>2064</v>
      </c>
      <c r="F650" s="70" t="s">
        <v>2066</v>
      </c>
      <c r="G650" s="70" t="s">
        <v>243</v>
      </c>
      <c r="H650" s="70" t="s">
        <v>2067</v>
      </c>
      <c r="I650" s="70" t="s">
        <v>2069</v>
      </c>
      <c r="J650" s="70" t="s">
        <v>2071</v>
      </c>
      <c r="K650" s="70" t="s">
        <v>2070</v>
      </c>
      <c r="L650" s="70" t="s">
        <v>2068</v>
      </c>
      <c r="M650" s="70" t="s">
        <v>11949</v>
      </c>
      <c r="N650" s="73" t="s">
        <v>10799</v>
      </c>
      <c r="O650" s="73">
        <v>0.1245</v>
      </c>
      <c r="P650" t="str">
        <f>VLOOKUP(K650,'Sheet1 (2)'!A:B,2,0)</f>
        <v>化学系</v>
      </c>
    </row>
    <row r="651" spans="1:16">
      <c r="A651" s="70" t="s">
        <v>14</v>
      </c>
      <c r="B651" s="73" t="s">
        <v>10787</v>
      </c>
      <c r="C651" s="70" t="s">
        <v>21</v>
      </c>
      <c r="D651" s="70" t="s">
        <v>2079</v>
      </c>
      <c r="E651" s="70" t="s">
        <v>2078</v>
      </c>
      <c r="F651" s="70" t="s">
        <v>1390</v>
      </c>
      <c r="G651" s="70" t="s">
        <v>213</v>
      </c>
      <c r="H651" s="70" t="s">
        <v>2080</v>
      </c>
      <c r="I651" s="70" t="s">
        <v>2082</v>
      </c>
      <c r="J651" s="70" t="s">
        <v>2083</v>
      </c>
      <c r="K651" s="70" t="s">
        <v>2070</v>
      </c>
      <c r="L651" s="70" t="s">
        <v>2081</v>
      </c>
      <c r="M651" s="70" t="s">
        <v>11949</v>
      </c>
      <c r="N651" s="73" t="s">
        <v>10799</v>
      </c>
      <c r="O651" s="73">
        <v>0.1245</v>
      </c>
      <c r="P651" t="str">
        <f>VLOOKUP(K651,'Sheet1 (2)'!A:B,2,0)</f>
        <v>化学系</v>
      </c>
    </row>
    <row r="652" spans="1:16">
      <c r="A652" s="70" t="s">
        <v>14</v>
      </c>
      <c r="B652" s="73" t="s">
        <v>10787</v>
      </c>
      <c r="C652" s="70" t="s">
        <v>21</v>
      </c>
      <c r="D652" s="70" t="s">
        <v>1979</v>
      </c>
      <c r="E652" s="70" t="s">
        <v>1978</v>
      </c>
      <c r="F652" s="70" t="s">
        <v>1980</v>
      </c>
      <c r="G652" s="70" t="s">
        <v>1316</v>
      </c>
      <c r="H652" s="70" t="s">
        <v>1981</v>
      </c>
      <c r="I652" s="70" t="s">
        <v>1983</v>
      </c>
      <c r="J652" s="70" t="s">
        <v>1985</v>
      </c>
      <c r="K652" s="70" t="s">
        <v>1984</v>
      </c>
      <c r="L652" s="70" t="s">
        <v>1982</v>
      </c>
      <c r="M652" s="70" t="s">
        <v>11949</v>
      </c>
      <c r="N652" s="73" t="s">
        <v>10799</v>
      </c>
      <c r="O652" s="73">
        <v>0.1245</v>
      </c>
      <c r="P652" t="str">
        <f>VLOOKUP(K652,'Sheet1 (2)'!A:B,2,0)</f>
        <v>化学系</v>
      </c>
    </row>
    <row r="653" spans="1:16">
      <c r="A653" s="70" t="s">
        <v>14</v>
      </c>
      <c r="B653" s="73" t="s">
        <v>10787</v>
      </c>
      <c r="C653" s="70" t="s">
        <v>21</v>
      </c>
      <c r="D653" s="70" t="s">
        <v>2194</v>
      </c>
      <c r="E653" s="70" t="s">
        <v>2193</v>
      </c>
      <c r="F653" s="70" t="s">
        <v>2195</v>
      </c>
      <c r="G653" s="70" t="s">
        <v>99</v>
      </c>
      <c r="H653" s="70" t="s">
        <v>2196</v>
      </c>
      <c r="I653" s="70" t="s">
        <v>2198</v>
      </c>
      <c r="J653" s="70" t="s">
        <v>2199</v>
      </c>
      <c r="K653" s="70" t="s">
        <v>1984</v>
      </c>
      <c r="L653" s="70" t="s">
        <v>2197</v>
      </c>
      <c r="M653" s="70" t="s">
        <v>11949</v>
      </c>
      <c r="N653" s="73" t="s">
        <v>10799</v>
      </c>
      <c r="O653" s="73">
        <v>0.1245</v>
      </c>
      <c r="P653" t="str">
        <f>VLOOKUP(K653,'Sheet1 (2)'!A:B,2,0)</f>
        <v>化学系</v>
      </c>
    </row>
    <row r="654" spans="1:16">
      <c r="A654" s="70" t="s">
        <v>14</v>
      </c>
      <c r="B654" s="73" t="s">
        <v>10787</v>
      </c>
      <c r="C654" s="70" t="s">
        <v>21</v>
      </c>
      <c r="D654" s="70" t="s">
        <v>2188</v>
      </c>
      <c r="E654" s="70" t="s">
        <v>2187</v>
      </c>
      <c r="F654" s="70" t="s">
        <v>2189</v>
      </c>
      <c r="G654" s="70" t="s">
        <v>443</v>
      </c>
      <c r="H654" s="70" t="s">
        <v>2190</v>
      </c>
      <c r="I654" s="70" t="s">
        <v>2185</v>
      </c>
      <c r="J654" s="70" t="s">
        <v>2192</v>
      </c>
      <c r="K654" s="70" t="s">
        <v>1984</v>
      </c>
      <c r="L654" s="70" t="s">
        <v>2191</v>
      </c>
      <c r="M654" s="70" t="s">
        <v>11949</v>
      </c>
      <c r="N654" s="73" t="s">
        <v>10799</v>
      </c>
      <c r="O654" s="73">
        <v>0.1245</v>
      </c>
      <c r="P654" t="str">
        <f>VLOOKUP(K654,'Sheet1 (2)'!A:B,2,0)</f>
        <v>化学系</v>
      </c>
    </row>
    <row r="655" spans="1:16">
      <c r="A655" s="70" t="s">
        <v>14</v>
      </c>
      <c r="B655" s="73" t="s">
        <v>10787</v>
      </c>
      <c r="C655" s="70" t="s">
        <v>21</v>
      </c>
      <c r="D655" s="70" t="s">
        <v>2182</v>
      </c>
      <c r="E655" s="70" t="s">
        <v>2181</v>
      </c>
      <c r="F655" s="70" t="s">
        <v>147</v>
      </c>
      <c r="G655" s="70" t="s">
        <v>27</v>
      </c>
      <c r="H655" s="70" t="s">
        <v>2183</v>
      </c>
      <c r="I655" s="70" t="s">
        <v>2185</v>
      </c>
      <c r="J655" s="70" t="s">
        <v>2186</v>
      </c>
      <c r="K655" s="70" t="s">
        <v>1984</v>
      </c>
      <c r="L655" s="70" t="s">
        <v>2184</v>
      </c>
      <c r="M655" s="70" t="s">
        <v>11949</v>
      </c>
      <c r="N655" s="73" t="s">
        <v>10799</v>
      </c>
      <c r="O655" s="73">
        <v>0.1245</v>
      </c>
      <c r="P655" t="str">
        <f>VLOOKUP(K655,'Sheet1 (2)'!A:B,2,0)</f>
        <v>化学系</v>
      </c>
    </row>
    <row r="656" spans="1:16">
      <c r="A656" s="70" t="s">
        <v>14</v>
      </c>
      <c r="B656" s="73" t="s">
        <v>10787</v>
      </c>
      <c r="C656" s="70" t="s">
        <v>21</v>
      </c>
      <c r="D656" s="70" t="s">
        <v>2013</v>
      </c>
      <c r="E656" s="70" t="s">
        <v>2012</v>
      </c>
      <c r="F656" s="70" t="s">
        <v>2014</v>
      </c>
      <c r="G656" s="70" t="s">
        <v>198</v>
      </c>
      <c r="H656" s="70" t="s">
        <v>2015</v>
      </c>
      <c r="I656" s="70" t="s">
        <v>1983</v>
      </c>
      <c r="J656" s="70" t="s">
        <v>2017</v>
      </c>
      <c r="K656" s="70" t="s">
        <v>1984</v>
      </c>
      <c r="L656" s="70" t="s">
        <v>2016</v>
      </c>
      <c r="M656" s="70" t="s">
        <v>11949</v>
      </c>
      <c r="N656" s="73" t="s">
        <v>10799</v>
      </c>
      <c r="O656" s="73">
        <v>0.1245</v>
      </c>
      <c r="P656" t="str">
        <f>VLOOKUP(K656,'Sheet1 (2)'!A:B,2,0)</f>
        <v>化学系</v>
      </c>
    </row>
    <row r="657" spans="1:16">
      <c r="A657" s="70" t="s">
        <v>14</v>
      </c>
      <c r="B657" s="73" t="s">
        <v>10787</v>
      </c>
      <c r="C657" s="70" t="s">
        <v>21</v>
      </c>
      <c r="D657" s="70" t="s">
        <v>2201</v>
      </c>
      <c r="E657" s="70" t="s">
        <v>2200</v>
      </c>
      <c r="F657" s="70" t="s">
        <v>2202</v>
      </c>
      <c r="G657" s="70" t="s">
        <v>67</v>
      </c>
      <c r="H657" s="70" t="s">
        <v>2203</v>
      </c>
      <c r="I657" s="70" t="s">
        <v>2198</v>
      </c>
      <c r="J657" s="70" t="s">
        <v>2205</v>
      </c>
      <c r="K657" s="70" t="s">
        <v>1984</v>
      </c>
      <c r="L657" s="70" t="s">
        <v>2204</v>
      </c>
      <c r="M657" s="70" t="s">
        <v>11949</v>
      </c>
      <c r="N657" s="73" t="s">
        <v>10799</v>
      </c>
      <c r="O657" s="73">
        <v>0.1245</v>
      </c>
      <c r="P657" t="str">
        <f>VLOOKUP(K657,'Sheet1 (2)'!A:B,2,0)</f>
        <v>化学系</v>
      </c>
    </row>
    <row r="658" spans="1:16">
      <c r="A658" s="70" t="s">
        <v>14</v>
      </c>
      <c r="B658" s="73" t="s">
        <v>10787</v>
      </c>
      <c r="C658" s="70" t="s">
        <v>21</v>
      </c>
      <c r="D658" s="70" t="s">
        <v>2001</v>
      </c>
      <c r="E658" s="70" t="s">
        <v>2000</v>
      </c>
      <c r="F658" s="70" t="s">
        <v>350</v>
      </c>
      <c r="G658" s="70" t="s">
        <v>877</v>
      </c>
      <c r="H658" s="70" t="s">
        <v>2002</v>
      </c>
      <c r="I658" s="70" t="s">
        <v>1997</v>
      </c>
      <c r="J658" s="70" t="s">
        <v>2004</v>
      </c>
      <c r="K658" s="70" t="s">
        <v>1998</v>
      </c>
      <c r="L658" s="70" t="s">
        <v>2003</v>
      </c>
      <c r="M658" s="70" t="s">
        <v>11949</v>
      </c>
      <c r="N658" s="73" t="s">
        <v>10799</v>
      </c>
      <c r="O658" s="73">
        <v>0.1245</v>
      </c>
      <c r="P658" t="str">
        <f>VLOOKUP(K658,'Sheet1 (2)'!A:B,2,0)</f>
        <v>化学系</v>
      </c>
    </row>
    <row r="659" spans="1:16">
      <c r="A659" s="70" t="s">
        <v>14</v>
      </c>
      <c r="B659" s="73" t="s">
        <v>10787</v>
      </c>
      <c r="C659" s="70" t="s">
        <v>21</v>
      </c>
      <c r="D659" s="70" t="s">
        <v>1993</v>
      </c>
      <c r="E659" s="70" t="s">
        <v>1992</v>
      </c>
      <c r="F659" s="70" t="s">
        <v>1994</v>
      </c>
      <c r="G659" s="70" t="s">
        <v>401</v>
      </c>
      <c r="H659" s="70" t="s">
        <v>1995</v>
      </c>
      <c r="I659" s="70" t="s">
        <v>1997</v>
      </c>
      <c r="J659" s="70" t="s">
        <v>1999</v>
      </c>
      <c r="K659" s="70" t="s">
        <v>1998</v>
      </c>
      <c r="L659" s="70" t="s">
        <v>1996</v>
      </c>
      <c r="M659" s="70" t="s">
        <v>11949</v>
      </c>
      <c r="N659" s="73" t="s">
        <v>10799</v>
      </c>
      <c r="O659" s="73">
        <v>0.1245</v>
      </c>
      <c r="P659" t="str">
        <f>VLOOKUP(K659,'Sheet1 (2)'!A:B,2,0)</f>
        <v>化学系</v>
      </c>
    </row>
    <row r="660" spans="1:16">
      <c r="A660" s="70" t="s">
        <v>14</v>
      </c>
      <c r="B660" s="73" t="s">
        <v>10787</v>
      </c>
      <c r="C660" s="70" t="s">
        <v>21</v>
      </c>
      <c r="D660" s="70" t="s">
        <v>2006</v>
      </c>
      <c r="E660" s="70" t="s">
        <v>2005</v>
      </c>
      <c r="F660" s="70" t="s">
        <v>2007</v>
      </c>
      <c r="G660" s="70" t="s">
        <v>2008</v>
      </c>
      <c r="H660" s="70" t="s">
        <v>2009</v>
      </c>
      <c r="I660" s="70" t="s">
        <v>1997</v>
      </c>
      <c r="J660" s="70" t="s">
        <v>2011</v>
      </c>
      <c r="K660" s="70" t="s">
        <v>1998</v>
      </c>
      <c r="L660" s="70" t="s">
        <v>2010</v>
      </c>
      <c r="M660" s="70" t="s">
        <v>11949</v>
      </c>
      <c r="N660" s="73" t="s">
        <v>10799</v>
      </c>
      <c r="O660" s="73">
        <v>0.1245</v>
      </c>
      <c r="P660" t="str">
        <f>VLOOKUP(K660,'Sheet1 (2)'!A:B,2,0)</f>
        <v>化学系</v>
      </c>
    </row>
    <row r="661" spans="1:16">
      <c r="A661" s="70" t="s">
        <v>14</v>
      </c>
      <c r="B661" s="73" t="s">
        <v>10787</v>
      </c>
      <c r="C661" s="70" t="s">
        <v>21</v>
      </c>
      <c r="D661" s="70" t="s">
        <v>967</v>
      </c>
      <c r="E661" s="70" t="s">
        <v>966</v>
      </c>
      <c r="F661" s="70" t="s">
        <v>968</v>
      </c>
      <c r="G661" s="70" t="s">
        <v>492</v>
      </c>
      <c r="H661" s="70" t="s">
        <v>969</v>
      </c>
      <c r="I661" s="70" t="s">
        <v>971</v>
      </c>
      <c r="J661" s="70" t="s">
        <v>973</v>
      </c>
      <c r="K661" s="70" t="s">
        <v>972</v>
      </c>
      <c r="L661" s="70" t="s">
        <v>970</v>
      </c>
      <c r="M661" s="70" t="s">
        <v>11949</v>
      </c>
      <c r="N661" s="73" t="s">
        <v>10799</v>
      </c>
      <c r="O661" s="73">
        <v>0.1245</v>
      </c>
      <c r="P661" t="str">
        <f>VLOOKUP(K661,'Sheet1 (2)'!A:B,2,0)</f>
        <v>化学系</v>
      </c>
    </row>
    <row r="662" spans="1:16">
      <c r="A662" s="70" t="s">
        <v>14</v>
      </c>
      <c r="B662" s="73" t="s">
        <v>10787</v>
      </c>
      <c r="C662" s="70" t="s">
        <v>21</v>
      </c>
      <c r="D662" s="70" t="s">
        <v>789</v>
      </c>
      <c r="E662" s="70" t="s">
        <v>788</v>
      </c>
      <c r="F662" s="70" t="s">
        <v>790</v>
      </c>
      <c r="G662" s="70" t="s">
        <v>302</v>
      </c>
      <c r="H662" s="70" t="s">
        <v>791</v>
      </c>
      <c r="I662" s="70" t="s">
        <v>793</v>
      </c>
      <c r="J662" s="70" t="s">
        <v>795</v>
      </c>
      <c r="K662" s="70" t="s">
        <v>794</v>
      </c>
      <c r="L662" s="70" t="s">
        <v>792</v>
      </c>
      <c r="M662" s="70" t="s">
        <v>11949</v>
      </c>
      <c r="N662" s="73" t="s">
        <v>10799</v>
      </c>
      <c r="O662" s="73">
        <v>0.1245</v>
      </c>
      <c r="P662" t="str">
        <f>VLOOKUP(K662,'Sheet1 (2)'!A:B,2,0)</f>
        <v>化学系</v>
      </c>
    </row>
    <row r="663" spans="1:16">
      <c r="A663" s="70" t="s">
        <v>14</v>
      </c>
      <c r="B663" s="73" t="s">
        <v>10787</v>
      </c>
      <c r="C663" s="70" t="s">
        <v>21</v>
      </c>
      <c r="D663" s="70" t="s">
        <v>1987</v>
      </c>
      <c r="E663" s="70" t="s">
        <v>1986</v>
      </c>
      <c r="F663" s="70" t="s">
        <v>1988</v>
      </c>
      <c r="G663" s="70" t="s">
        <v>443</v>
      </c>
      <c r="H663" s="70" t="s">
        <v>1989</v>
      </c>
      <c r="I663" s="70" t="s">
        <v>395</v>
      </c>
      <c r="J663" s="70" t="s">
        <v>1991</v>
      </c>
      <c r="K663" s="70" t="s">
        <v>396</v>
      </c>
      <c r="L663" s="70" t="s">
        <v>1990</v>
      </c>
      <c r="M663" s="70" t="s">
        <v>11949</v>
      </c>
      <c r="N663" s="73" t="s">
        <v>10799</v>
      </c>
      <c r="O663" s="73">
        <v>0.1245</v>
      </c>
      <c r="P663" t="str">
        <f>VLOOKUP(K663,'Sheet1 (2)'!A:B,2,0)</f>
        <v>化学系</v>
      </c>
    </row>
    <row r="664" spans="1:16">
      <c r="A664" s="70" t="s">
        <v>14</v>
      </c>
      <c r="B664" s="73" t="s">
        <v>10787</v>
      </c>
      <c r="C664" s="70" t="s">
        <v>21</v>
      </c>
      <c r="D664" s="70" t="s">
        <v>2230</v>
      </c>
      <c r="E664" s="70" t="s">
        <v>2229</v>
      </c>
      <c r="F664" s="70" t="s">
        <v>2214</v>
      </c>
      <c r="G664" s="70" t="s">
        <v>178</v>
      </c>
      <c r="H664" s="70" t="s">
        <v>2231</v>
      </c>
      <c r="I664" s="70" t="s">
        <v>2217</v>
      </c>
      <c r="J664" s="70" t="s">
        <v>2233</v>
      </c>
      <c r="K664" s="70" t="s">
        <v>396</v>
      </c>
      <c r="L664" s="70" t="s">
        <v>2232</v>
      </c>
      <c r="M664" s="70">
        <v>0.3</v>
      </c>
      <c r="N664" s="73" t="s">
        <v>10799</v>
      </c>
      <c r="O664" s="73">
        <v>0.42449999999999999</v>
      </c>
      <c r="P664" t="str">
        <f>VLOOKUP(K664,'Sheet1 (2)'!A:B,2,0)</f>
        <v>化学系</v>
      </c>
    </row>
    <row r="665" spans="1:16">
      <c r="A665" s="70" t="s">
        <v>14</v>
      </c>
      <c r="B665" s="73" t="s">
        <v>10787</v>
      </c>
      <c r="C665" s="70" t="s">
        <v>21</v>
      </c>
      <c r="D665" s="70" t="s">
        <v>2220</v>
      </c>
      <c r="E665" s="70" t="s">
        <v>2219</v>
      </c>
      <c r="F665" s="70" t="s">
        <v>2214</v>
      </c>
      <c r="G665" s="70" t="s">
        <v>59</v>
      </c>
      <c r="H665" s="70" t="s">
        <v>2221</v>
      </c>
      <c r="I665" s="70" t="s">
        <v>2217</v>
      </c>
      <c r="J665" s="70" t="s">
        <v>2223</v>
      </c>
      <c r="K665" s="70" t="s">
        <v>396</v>
      </c>
      <c r="L665" s="70" t="s">
        <v>2222</v>
      </c>
      <c r="M665" s="70">
        <v>0.3</v>
      </c>
      <c r="N665" s="73" t="s">
        <v>10799</v>
      </c>
      <c r="O665" s="73">
        <v>0.42449999999999999</v>
      </c>
      <c r="P665" t="str">
        <f>VLOOKUP(K665,'Sheet1 (2)'!A:B,2,0)</f>
        <v>化学系</v>
      </c>
    </row>
    <row r="666" spans="1:16">
      <c r="A666" s="70" t="s">
        <v>14</v>
      </c>
      <c r="B666" s="73" t="s">
        <v>10787</v>
      </c>
      <c r="C666" s="70" t="s">
        <v>21</v>
      </c>
      <c r="D666" s="70" t="s">
        <v>2213</v>
      </c>
      <c r="E666" s="70" t="s">
        <v>2212</v>
      </c>
      <c r="F666" s="70" t="s">
        <v>2214</v>
      </c>
      <c r="G666" s="70" t="s">
        <v>16</v>
      </c>
      <c r="H666" s="70" t="s">
        <v>2215</v>
      </c>
      <c r="I666" s="70" t="s">
        <v>2217</v>
      </c>
      <c r="J666" s="70" t="s">
        <v>2218</v>
      </c>
      <c r="K666" s="70" t="s">
        <v>396</v>
      </c>
      <c r="L666" s="70" t="s">
        <v>2216</v>
      </c>
      <c r="M666" s="70">
        <v>0.3</v>
      </c>
      <c r="N666" s="73" t="s">
        <v>10799</v>
      </c>
      <c r="O666" s="73">
        <v>0.42449999999999999</v>
      </c>
      <c r="P666" t="str">
        <f>VLOOKUP(K666,'Sheet1 (2)'!A:B,2,0)</f>
        <v>化学系</v>
      </c>
    </row>
    <row r="667" spans="1:16">
      <c r="A667" s="70" t="s">
        <v>14</v>
      </c>
      <c r="B667" s="73" t="s">
        <v>10787</v>
      </c>
      <c r="C667" s="70" t="s">
        <v>21</v>
      </c>
      <c r="D667" s="70" t="s">
        <v>2225</v>
      </c>
      <c r="E667" s="70" t="s">
        <v>2224</v>
      </c>
      <c r="F667" s="70" t="s">
        <v>2214</v>
      </c>
      <c r="G667" s="70" t="s">
        <v>253</v>
      </c>
      <c r="H667" s="70" t="s">
        <v>2226</v>
      </c>
      <c r="I667" s="70" t="s">
        <v>2217</v>
      </c>
      <c r="J667" s="70" t="s">
        <v>2228</v>
      </c>
      <c r="K667" s="70" t="s">
        <v>396</v>
      </c>
      <c r="L667" s="70" t="s">
        <v>2227</v>
      </c>
      <c r="M667" s="70">
        <v>0.3</v>
      </c>
      <c r="N667" s="73" t="s">
        <v>10799</v>
      </c>
      <c r="O667" s="73">
        <v>0.42449999999999999</v>
      </c>
      <c r="P667" t="str">
        <f>VLOOKUP(K667,'Sheet1 (2)'!A:B,2,0)</f>
        <v>化学系</v>
      </c>
    </row>
    <row r="668" spans="1:16">
      <c r="A668" s="70" t="s">
        <v>14</v>
      </c>
      <c r="B668" s="73" t="s">
        <v>10787</v>
      </c>
      <c r="C668" s="70" t="s">
        <v>21</v>
      </c>
      <c r="D668" s="70" t="s">
        <v>975</v>
      </c>
      <c r="E668" s="70" t="s">
        <v>974</v>
      </c>
      <c r="F668" s="70" t="s">
        <v>976</v>
      </c>
      <c r="G668" s="70" t="s">
        <v>272</v>
      </c>
      <c r="H668" s="70" t="s">
        <v>977</v>
      </c>
      <c r="I668" s="70" t="s">
        <v>979</v>
      </c>
      <c r="J668" s="70" t="s">
        <v>980</v>
      </c>
      <c r="K668" s="70" t="s">
        <v>396</v>
      </c>
      <c r="L668" s="70" t="s">
        <v>978</v>
      </c>
      <c r="M668" s="70" t="s">
        <v>11949</v>
      </c>
      <c r="N668" s="73" t="s">
        <v>10799</v>
      </c>
      <c r="O668" s="73">
        <v>0.1245</v>
      </c>
      <c r="P668" t="str">
        <f>VLOOKUP(K668,'Sheet1 (2)'!A:B,2,0)</f>
        <v>化学系</v>
      </c>
    </row>
    <row r="669" spans="1:16">
      <c r="A669" s="70" t="s">
        <v>14</v>
      </c>
      <c r="B669" s="73" t="s">
        <v>10787</v>
      </c>
      <c r="C669" s="70" t="s">
        <v>21</v>
      </c>
      <c r="D669" s="70" t="s">
        <v>982</v>
      </c>
      <c r="E669" s="70" t="s">
        <v>981</v>
      </c>
      <c r="F669" s="70" t="s">
        <v>976</v>
      </c>
      <c r="G669" s="70" t="s">
        <v>113</v>
      </c>
      <c r="H669" s="70" t="s">
        <v>983</v>
      </c>
      <c r="I669" s="70" t="s">
        <v>979</v>
      </c>
      <c r="J669" s="70" t="s">
        <v>980</v>
      </c>
      <c r="K669" s="70" t="s">
        <v>396</v>
      </c>
      <c r="L669" s="70" t="s">
        <v>984</v>
      </c>
      <c r="M669" s="70" t="s">
        <v>11949</v>
      </c>
      <c r="N669" s="73" t="s">
        <v>10799</v>
      </c>
      <c r="O669" s="73">
        <v>0.1245</v>
      </c>
      <c r="P669" t="str">
        <f>VLOOKUP(K669,'Sheet1 (2)'!A:B,2,0)</f>
        <v>化学系</v>
      </c>
    </row>
    <row r="670" spans="1:16">
      <c r="A670" s="70" t="s">
        <v>14</v>
      </c>
      <c r="B670" s="73" t="s">
        <v>10787</v>
      </c>
      <c r="C670" s="70" t="s">
        <v>21</v>
      </c>
      <c r="D670" s="70" t="s">
        <v>390</v>
      </c>
      <c r="E670" s="70" t="s">
        <v>389</v>
      </c>
      <c r="F670" s="70" t="s">
        <v>391</v>
      </c>
      <c r="G670" s="70" t="s">
        <v>392</v>
      </c>
      <c r="H670" s="70" t="s">
        <v>393</v>
      </c>
      <c r="I670" s="70" t="s">
        <v>395</v>
      </c>
      <c r="J670" s="70" t="s">
        <v>397</v>
      </c>
      <c r="K670" s="70" t="s">
        <v>396</v>
      </c>
      <c r="L670" s="70" t="s">
        <v>394</v>
      </c>
      <c r="M670" s="70" t="s">
        <v>11949</v>
      </c>
      <c r="N670" s="73" t="s">
        <v>10799</v>
      </c>
      <c r="O670" s="73">
        <v>0.1245</v>
      </c>
      <c r="P670" t="str">
        <f>VLOOKUP(K670,'Sheet1 (2)'!A:B,2,0)</f>
        <v>化学系</v>
      </c>
    </row>
    <row r="671" spans="1:16">
      <c r="A671" s="70" t="s">
        <v>14</v>
      </c>
      <c r="B671" s="73" t="s">
        <v>10787</v>
      </c>
      <c r="C671" s="70" t="s">
        <v>21</v>
      </c>
      <c r="D671" s="70" t="s">
        <v>399</v>
      </c>
      <c r="E671" s="70" t="s">
        <v>398</v>
      </c>
      <c r="F671" s="70" t="s">
        <v>400</v>
      </c>
      <c r="G671" s="70" t="s">
        <v>401</v>
      </c>
      <c r="H671" s="70" t="s">
        <v>402</v>
      </c>
      <c r="I671" s="70" t="s">
        <v>404</v>
      </c>
      <c r="J671" s="70" t="s">
        <v>405</v>
      </c>
      <c r="K671" s="70" t="s">
        <v>396</v>
      </c>
      <c r="L671" s="70" t="s">
        <v>403</v>
      </c>
      <c r="M671" s="70" t="s">
        <v>11949</v>
      </c>
      <c r="N671" s="73" t="s">
        <v>10799</v>
      </c>
      <c r="O671" s="73">
        <v>0.1245</v>
      </c>
      <c r="P671" t="str">
        <f>VLOOKUP(K671,'Sheet1 (2)'!A:B,2,0)</f>
        <v>化学系</v>
      </c>
    </row>
    <row r="672" spans="1:16">
      <c r="A672" s="70" t="s">
        <v>14</v>
      </c>
      <c r="B672" s="73" t="s">
        <v>10787</v>
      </c>
      <c r="C672" s="70" t="s">
        <v>21</v>
      </c>
      <c r="D672" s="70" t="s">
        <v>2207</v>
      </c>
      <c r="E672" s="70" t="s">
        <v>2206</v>
      </c>
      <c r="F672" s="70" t="s">
        <v>2208</v>
      </c>
      <c r="G672" s="70" t="s">
        <v>272</v>
      </c>
      <c r="H672" s="70" t="s">
        <v>2209</v>
      </c>
      <c r="I672" s="70" t="s">
        <v>979</v>
      </c>
      <c r="J672" s="70" t="s">
        <v>2211</v>
      </c>
      <c r="K672" s="70" t="s">
        <v>396</v>
      </c>
      <c r="L672" s="70" t="s">
        <v>2210</v>
      </c>
      <c r="M672" s="70" t="s">
        <v>11949</v>
      </c>
      <c r="N672" s="73" t="s">
        <v>10799</v>
      </c>
      <c r="O672" s="73">
        <v>0.1245</v>
      </c>
      <c r="P672" t="str">
        <f>VLOOKUP(K672,'Sheet1 (2)'!A:B,2,0)</f>
        <v>化学系</v>
      </c>
    </row>
    <row r="673" spans="1:16">
      <c r="A673" s="70" t="s">
        <v>14</v>
      </c>
      <c r="B673" s="73" t="s">
        <v>10787</v>
      </c>
      <c r="C673" s="70" t="s">
        <v>21</v>
      </c>
      <c r="D673" s="70" t="s">
        <v>2235</v>
      </c>
      <c r="E673" s="70" t="s">
        <v>2234</v>
      </c>
      <c r="F673" s="70" t="s">
        <v>1440</v>
      </c>
      <c r="G673" s="70" t="s">
        <v>213</v>
      </c>
      <c r="H673" s="70" t="s">
        <v>2236</v>
      </c>
      <c r="I673" s="70" t="s">
        <v>979</v>
      </c>
      <c r="J673" s="70" t="s">
        <v>2238</v>
      </c>
      <c r="K673" s="70" t="s">
        <v>396</v>
      </c>
      <c r="L673" s="70" t="s">
        <v>2237</v>
      </c>
      <c r="M673" s="70" t="s">
        <v>11949</v>
      </c>
      <c r="N673" s="73" t="s">
        <v>10799</v>
      </c>
      <c r="O673" s="73">
        <v>0.1245</v>
      </c>
      <c r="P673" t="str">
        <f>VLOOKUP(K673,'Sheet1 (2)'!A:B,2,0)</f>
        <v>化学系</v>
      </c>
    </row>
    <row r="674" spans="1:16">
      <c r="A674" s="70" t="s">
        <v>14</v>
      </c>
      <c r="B674" s="73" t="s">
        <v>10787</v>
      </c>
      <c r="C674" s="70" t="s">
        <v>21</v>
      </c>
      <c r="D674" s="70" t="s">
        <v>2147</v>
      </c>
      <c r="E674" s="70" t="s">
        <v>2146</v>
      </c>
      <c r="F674" s="70" t="s">
        <v>1501</v>
      </c>
      <c r="G674" s="70" t="s">
        <v>148</v>
      </c>
      <c r="H674" s="70" t="s">
        <v>2148</v>
      </c>
      <c r="I674" s="70" t="s">
        <v>2108</v>
      </c>
      <c r="J674" s="70" t="s">
        <v>2150</v>
      </c>
      <c r="K674" s="70" t="s">
        <v>2025</v>
      </c>
      <c r="L674" s="70" t="s">
        <v>2149</v>
      </c>
      <c r="M674" s="70" t="s">
        <v>11949</v>
      </c>
      <c r="N674" s="73" t="s">
        <v>10799</v>
      </c>
      <c r="O674" s="73">
        <v>0.1245</v>
      </c>
      <c r="P674" t="str">
        <f>VLOOKUP(K674,'Sheet1 (2)'!A:B,2,0)</f>
        <v>化学系</v>
      </c>
    </row>
    <row r="675" spans="1:16">
      <c r="A675" s="70" t="s">
        <v>14</v>
      </c>
      <c r="B675" s="73" t="s">
        <v>10787</v>
      </c>
      <c r="C675" s="70" t="s">
        <v>21</v>
      </c>
      <c r="D675" s="70" t="s">
        <v>2130</v>
      </c>
      <c r="E675" s="70" t="s">
        <v>2129</v>
      </c>
      <c r="F675" s="70" t="s">
        <v>843</v>
      </c>
      <c r="G675" s="70" t="s">
        <v>148</v>
      </c>
      <c r="H675" s="70" t="s">
        <v>2131</v>
      </c>
      <c r="I675" s="70" t="s">
        <v>2133</v>
      </c>
      <c r="J675" s="70" t="s">
        <v>2134</v>
      </c>
      <c r="K675" s="70" t="s">
        <v>2025</v>
      </c>
      <c r="L675" s="70" t="s">
        <v>2132</v>
      </c>
      <c r="M675" s="70" t="s">
        <v>11949</v>
      </c>
      <c r="N675" s="73" t="s">
        <v>10799</v>
      </c>
      <c r="O675" s="73">
        <v>0.1245</v>
      </c>
      <c r="P675" t="str">
        <f>VLOOKUP(K675,'Sheet1 (2)'!A:B,2,0)</f>
        <v>化学系</v>
      </c>
    </row>
    <row r="676" spans="1:16">
      <c r="A676" s="70" t="s">
        <v>14</v>
      </c>
      <c r="B676" s="73" t="s">
        <v>10787</v>
      </c>
      <c r="C676" s="70" t="s">
        <v>21</v>
      </c>
      <c r="D676" s="70" t="s">
        <v>2047</v>
      </c>
      <c r="E676" s="70" t="s">
        <v>2046</v>
      </c>
      <c r="F676" s="70" t="s">
        <v>1861</v>
      </c>
      <c r="G676" s="70" t="s">
        <v>602</v>
      </c>
      <c r="H676" s="70" t="s">
        <v>2048</v>
      </c>
      <c r="I676" s="70" t="s">
        <v>2044</v>
      </c>
      <c r="J676" s="70" t="s">
        <v>2050</v>
      </c>
      <c r="K676" s="70" t="s">
        <v>2025</v>
      </c>
      <c r="L676" s="70" t="s">
        <v>2049</v>
      </c>
      <c r="M676" s="70" t="s">
        <v>11949</v>
      </c>
      <c r="N676" s="73" t="s">
        <v>10799</v>
      </c>
      <c r="O676" s="73">
        <v>0.1245</v>
      </c>
      <c r="P676" t="str">
        <f>VLOOKUP(K676,'Sheet1 (2)'!A:B,2,0)</f>
        <v>化学系</v>
      </c>
    </row>
    <row r="677" spans="1:16">
      <c r="A677" s="70" t="s">
        <v>14</v>
      </c>
      <c r="B677" s="73" t="s">
        <v>10787</v>
      </c>
      <c r="C677" s="70" t="s">
        <v>21</v>
      </c>
      <c r="D677" s="70" t="s">
        <v>2040</v>
      </c>
      <c r="E677" s="70" t="s">
        <v>2039</v>
      </c>
      <c r="F677" s="70" t="s">
        <v>2041</v>
      </c>
      <c r="G677" s="70" t="s">
        <v>741</v>
      </c>
      <c r="H677" s="70" t="s">
        <v>2042</v>
      </c>
      <c r="I677" s="70" t="s">
        <v>2044</v>
      </c>
      <c r="J677" s="70" t="s">
        <v>2045</v>
      </c>
      <c r="K677" s="70" t="s">
        <v>2025</v>
      </c>
      <c r="L677" s="70" t="s">
        <v>2043</v>
      </c>
      <c r="M677" s="70" t="s">
        <v>11949</v>
      </c>
      <c r="N677" s="73" t="s">
        <v>10799</v>
      </c>
      <c r="O677" s="73">
        <v>0.1245</v>
      </c>
      <c r="P677" t="str">
        <f>VLOOKUP(K677,'Sheet1 (2)'!A:B,2,0)</f>
        <v>化学系</v>
      </c>
    </row>
    <row r="678" spans="1:16">
      <c r="A678" s="70" t="s">
        <v>14</v>
      </c>
      <c r="B678" s="73" t="s">
        <v>10787</v>
      </c>
      <c r="C678" s="70" t="s">
        <v>21</v>
      </c>
      <c r="D678" s="70" t="s">
        <v>2141</v>
      </c>
      <c r="E678" s="70" t="s">
        <v>2140</v>
      </c>
      <c r="F678" s="70" t="s">
        <v>2059</v>
      </c>
      <c r="G678" s="70" t="s">
        <v>91</v>
      </c>
      <c r="H678" s="70" t="s">
        <v>2142</v>
      </c>
      <c r="I678" s="70" t="s">
        <v>2144</v>
      </c>
      <c r="J678" s="70" t="s">
        <v>2145</v>
      </c>
      <c r="K678" s="70" t="s">
        <v>2025</v>
      </c>
      <c r="L678" s="70" t="s">
        <v>2143</v>
      </c>
      <c r="M678" s="70" t="s">
        <v>11949</v>
      </c>
      <c r="N678" s="73" t="s">
        <v>10799</v>
      </c>
      <c r="O678" s="73">
        <v>0.1245</v>
      </c>
      <c r="P678" t="str">
        <f>VLOOKUP(K678,'Sheet1 (2)'!A:B,2,0)</f>
        <v>化学系</v>
      </c>
    </row>
    <row r="679" spans="1:16">
      <c r="A679" s="70" t="s">
        <v>14</v>
      </c>
      <c r="B679" s="73" t="s">
        <v>10787</v>
      </c>
      <c r="C679" s="70" t="s">
        <v>21</v>
      </c>
      <c r="D679" s="70" t="s">
        <v>2117</v>
      </c>
      <c r="E679" s="70" t="s">
        <v>2116</v>
      </c>
      <c r="F679" s="70" t="s">
        <v>2118</v>
      </c>
      <c r="G679" s="70" t="s">
        <v>91</v>
      </c>
      <c r="H679" s="70" t="s">
        <v>2119</v>
      </c>
      <c r="I679" s="70" t="s">
        <v>2121</v>
      </c>
      <c r="J679" s="70" t="s">
        <v>2122</v>
      </c>
      <c r="K679" s="70" t="s">
        <v>2025</v>
      </c>
      <c r="L679" s="70" t="s">
        <v>2120</v>
      </c>
      <c r="M679" s="70" t="s">
        <v>11949</v>
      </c>
      <c r="N679" s="73" t="s">
        <v>10799</v>
      </c>
      <c r="O679" s="73">
        <v>0.1245</v>
      </c>
      <c r="P679" t="str">
        <f>VLOOKUP(K679,'Sheet1 (2)'!A:B,2,0)</f>
        <v>化学系</v>
      </c>
    </row>
    <row r="680" spans="1:16">
      <c r="A680" s="70" t="s">
        <v>14</v>
      </c>
      <c r="B680" s="73" t="s">
        <v>10787</v>
      </c>
      <c r="C680" s="70" t="s">
        <v>21</v>
      </c>
      <c r="D680" s="70" t="s">
        <v>2034</v>
      </c>
      <c r="E680" s="70" t="s">
        <v>2033</v>
      </c>
      <c r="F680" s="70" t="s">
        <v>1103</v>
      </c>
      <c r="G680" s="70" t="s">
        <v>148</v>
      </c>
      <c r="H680" s="70" t="s">
        <v>2035</v>
      </c>
      <c r="I680" s="70" t="s">
        <v>2037</v>
      </c>
      <c r="J680" s="70" t="s">
        <v>2038</v>
      </c>
      <c r="K680" s="70" t="s">
        <v>2025</v>
      </c>
      <c r="L680" s="70" t="s">
        <v>2036</v>
      </c>
      <c r="M680" s="70" t="s">
        <v>11949</v>
      </c>
      <c r="N680" s="73" t="s">
        <v>10799</v>
      </c>
      <c r="O680" s="73">
        <v>0.1245</v>
      </c>
      <c r="P680" t="str">
        <f>VLOOKUP(K680,'Sheet1 (2)'!A:B,2,0)</f>
        <v>化学系</v>
      </c>
    </row>
    <row r="681" spans="1:16">
      <c r="A681" s="70" t="s">
        <v>14</v>
      </c>
      <c r="B681" s="73" t="s">
        <v>10787</v>
      </c>
      <c r="C681" s="70" t="s">
        <v>21</v>
      </c>
      <c r="D681" s="70" t="s">
        <v>2104</v>
      </c>
      <c r="E681" s="70" t="s">
        <v>2103</v>
      </c>
      <c r="F681" s="70" t="s">
        <v>2105</v>
      </c>
      <c r="G681" s="70" t="s">
        <v>162</v>
      </c>
      <c r="H681" s="70" t="s">
        <v>2106</v>
      </c>
      <c r="I681" s="70" t="s">
        <v>2108</v>
      </c>
      <c r="J681" s="70" t="s">
        <v>2109</v>
      </c>
      <c r="K681" s="70" t="s">
        <v>2025</v>
      </c>
      <c r="L681" s="70" t="s">
        <v>2107</v>
      </c>
      <c r="M681" s="70" t="s">
        <v>11949</v>
      </c>
      <c r="N681" s="73" t="s">
        <v>10799</v>
      </c>
      <c r="O681" s="73">
        <v>0.1245</v>
      </c>
      <c r="P681" t="str">
        <f>VLOOKUP(K681,'Sheet1 (2)'!A:B,2,0)</f>
        <v>化学系</v>
      </c>
    </row>
    <row r="682" spans="1:16">
      <c r="A682" s="70" t="s">
        <v>14</v>
      </c>
      <c r="B682" s="73" t="s">
        <v>10787</v>
      </c>
      <c r="C682" s="70" t="s">
        <v>21</v>
      </c>
      <c r="D682" s="70" t="s">
        <v>2124</v>
      </c>
      <c r="E682" s="70" t="s">
        <v>2123</v>
      </c>
      <c r="F682" s="70" t="s">
        <v>2125</v>
      </c>
      <c r="G682" s="70" t="s">
        <v>27</v>
      </c>
      <c r="H682" s="70" t="s">
        <v>2126</v>
      </c>
      <c r="I682" s="70" t="s">
        <v>2121</v>
      </c>
      <c r="J682" s="70" t="s">
        <v>2128</v>
      </c>
      <c r="K682" s="70" t="s">
        <v>2025</v>
      </c>
      <c r="L682" s="70" t="s">
        <v>2127</v>
      </c>
      <c r="M682" s="70" t="s">
        <v>11949</v>
      </c>
      <c r="N682" s="73" t="s">
        <v>10799</v>
      </c>
      <c r="O682" s="73">
        <v>0.1245</v>
      </c>
      <c r="P682" t="str">
        <f>VLOOKUP(K682,'Sheet1 (2)'!A:B,2,0)</f>
        <v>化学系</v>
      </c>
    </row>
    <row r="683" spans="1:16">
      <c r="A683" s="70" t="s">
        <v>14</v>
      </c>
      <c r="B683" s="73" t="s">
        <v>10787</v>
      </c>
      <c r="C683" s="70" t="s">
        <v>21</v>
      </c>
      <c r="D683" s="70" t="s">
        <v>2158</v>
      </c>
      <c r="E683" s="70" t="s">
        <v>2157</v>
      </c>
      <c r="F683" s="70" t="s">
        <v>33</v>
      </c>
      <c r="G683" s="70" t="s">
        <v>1119</v>
      </c>
      <c r="H683" s="70" t="s">
        <v>2159</v>
      </c>
      <c r="I683" s="70" t="s">
        <v>2155</v>
      </c>
      <c r="J683" s="70" t="s">
        <v>2161</v>
      </c>
      <c r="K683" s="70" t="s">
        <v>2025</v>
      </c>
      <c r="L683" s="70" t="s">
        <v>2160</v>
      </c>
      <c r="M683" s="70" t="s">
        <v>11949</v>
      </c>
      <c r="N683" s="73" t="s">
        <v>10799</v>
      </c>
      <c r="O683" s="73">
        <v>0.1245</v>
      </c>
      <c r="P683" t="str">
        <f>VLOOKUP(K683,'Sheet1 (2)'!A:B,2,0)</f>
        <v>化学系</v>
      </c>
    </row>
    <row r="684" spans="1:16">
      <c r="A684" s="70" t="s">
        <v>14</v>
      </c>
      <c r="B684" s="73" t="s">
        <v>10787</v>
      </c>
      <c r="C684" s="70" t="s">
        <v>21</v>
      </c>
      <c r="D684" s="70" t="s">
        <v>2152</v>
      </c>
      <c r="E684" s="70" t="s">
        <v>2151</v>
      </c>
      <c r="F684" s="70" t="s">
        <v>33</v>
      </c>
      <c r="G684" s="70" t="s">
        <v>1119</v>
      </c>
      <c r="H684" s="70" t="s">
        <v>2153</v>
      </c>
      <c r="I684" s="70" t="s">
        <v>2155</v>
      </c>
      <c r="J684" s="70" t="s">
        <v>2156</v>
      </c>
      <c r="K684" s="70" t="s">
        <v>2025</v>
      </c>
      <c r="L684" s="70" t="s">
        <v>2154</v>
      </c>
      <c r="M684" s="70" t="s">
        <v>11949</v>
      </c>
      <c r="N684" s="73" t="s">
        <v>10799</v>
      </c>
      <c r="O684" s="73">
        <v>0.1245</v>
      </c>
      <c r="P684" t="str">
        <f>VLOOKUP(K684,'Sheet1 (2)'!A:B,2,0)</f>
        <v>化学系</v>
      </c>
    </row>
    <row r="685" spans="1:16">
      <c r="A685" s="70" t="s">
        <v>14</v>
      </c>
      <c r="B685" s="73" t="s">
        <v>10787</v>
      </c>
      <c r="C685" s="70" t="s">
        <v>21</v>
      </c>
      <c r="D685" s="70" t="s">
        <v>2052</v>
      </c>
      <c r="E685" s="70" t="s">
        <v>2051</v>
      </c>
      <c r="F685" s="70" t="s">
        <v>2053</v>
      </c>
      <c r="G685" s="70" t="s">
        <v>616</v>
      </c>
      <c r="H685" s="70" t="s">
        <v>2054</v>
      </c>
      <c r="I685" s="70" t="s">
        <v>2037</v>
      </c>
      <c r="J685" s="70" t="s">
        <v>2056</v>
      </c>
      <c r="K685" s="70" t="s">
        <v>2025</v>
      </c>
      <c r="L685" s="70" t="s">
        <v>2055</v>
      </c>
      <c r="M685" s="70" t="s">
        <v>11949</v>
      </c>
      <c r="N685" s="73" t="s">
        <v>10799</v>
      </c>
      <c r="O685" s="73">
        <v>0.1245</v>
      </c>
      <c r="P685" t="str">
        <f>VLOOKUP(K685,'Sheet1 (2)'!A:B,2,0)</f>
        <v>化学系</v>
      </c>
    </row>
    <row r="686" spans="1:16">
      <c r="A686" s="70" t="s">
        <v>14</v>
      </c>
      <c r="B686" s="73" t="s">
        <v>10787</v>
      </c>
      <c r="C686" s="70" t="s">
        <v>21</v>
      </c>
      <c r="D686" s="70" t="s">
        <v>2058</v>
      </c>
      <c r="E686" s="70" t="s">
        <v>2057</v>
      </c>
      <c r="F686" s="70" t="s">
        <v>2059</v>
      </c>
      <c r="G686" s="70" t="s">
        <v>18</v>
      </c>
      <c r="H686" s="70" t="s">
        <v>2060</v>
      </c>
      <c r="I686" s="70" t="s">
        <v>2062</v>
      </c>
      <c r="J686" s="70" t="s">
        <v>2063</v>
      </c>
      <c r="K686" s="70" t="s">
        <v>2025</v>
      </c>
      <c r="L686" s="70" t="s">
        <v>2061</v>
      </c>
      <c r="M686" s="70" t="s">
        <v>11949</v>
      </c>
      <c r="N686" s="73" t="s">
        <v>10799</v>
      </c>
      <c r="O686" s="73">
        <v>0.1245</v>
      </c>
      <c r="P686" t="str">
        <f>VLOOKUP(K686,'Sheet1 (2)'!A:B,2,0)</f>
        <v>化学系</v>
      </c>
    </row>
    <row r="687" spans="1:16">
      <c r="A687" s="70" t="s">
        <v>14</v>
      </c>
      <c r="B687" s="73" t="s">
        <v>10787</v>
      </c>
      <c r="C687" s="70" t="s">
        <v>21</v>
      </c>
      <c r="D687" s="70" t="s">
        <v>2019</v>
      </c>
      <c r="E687" s="70" t="s">
        <v>2018</v>
      </c>
      <c r="F687" s="70" t="s">
        <v>2020</v>
      </c>
      <c r="G687" s="70" t="s">
        <v>2021</v>
      </c>
      <c r="H687" s="70" t="s">
        <v>2022</v>
      </c>
      <c r="I687" s="70" t="s">
        <v>2024</v>
      </c>
      <c r="J687" s="70" t="s">
        <v>2026</v>
      </c>
      <c r="K687" s="70" t="s">
        <v>2025</v>
      </c>
      <c r="L687" s="70" t="s">
        <v>2023</v>
      </c>
      <c r="M687" s="70" t="s">
        <v>11949</v>
      </c>
      <c r="N687" s="73" t="s">
        <v>10799</v>
      </c>
      <c r="O687" s="73">
        <v>0.1245</v>
      </c>
      <c r="P687" t="str">
        <f>VLOOKUP(K687,'Sheet1 (2)'!A:B,2,0)</f>
        <v>化学系</v>
      </c>
    </row>
    <row r="688" spans="1:16">
      <c r="A688" s="70" t="s">
        <v>14</v>
      </c>
      <c r="B688" s="73" t="s">
        <v>10787</v>
      </c>
      <c r="C688" s="70" t="s">
        <v>21</v>
      </c>
      <c r="D688" s="70" t="s">
        <v>2111</v>
      </c>
      <c r="E688" s="70" t="s">
        <v>2110</v>
      </c>
      <c r="F688" s="70" t="s">
        <v>177</v>
      </c>
      <c r="G688" s="70" t="s">
        <v>243</v>
      </c>
      <c r="H688" s="70" t="s">
        <v>2112</v>
      </c>
      <c r="I688" s="70" t="s">
        <v>2114</v>
      </c>
      <c r="J688" s="70" t="s">
        <v>2115</v>
      </c>
      <c r="K688" s="70" t="s">
        <v>2025</v>
      </c>
      <c r="L688" s="70" t="s">
        <v>2113</v>
      </c>
      <c r="M688" s="70" t="s">
        <v>11949</v>
      </c>
      <c r="N688" s="73" t="s">
        <v>10799</v>
      </c>
      <c r="O688" s="73">
        <v>0.1245</v>
      </c>
      <c r="P688" t="str">
        <f>VLOOKUP(K688,'Sheet1 (2)'!A:B,2,0)</f>
        <v>化学系</v>
      </c>
    </row>
    <row r="689" spans="1:16">
      <c r="A689" s="70" t="s">
        <v>14</v>
      </c>
      <c r="B689" s="73" t="s">
        <v>10787</v>
      </c>
      <c r="C689" s="70" t="s">
        <v>21</v>
      </c>
      <c r="D689" s="70" t="s">
        <v>2169</v>
      </c>
      <c r="E689" s="70" t="s">
        <v>2168</v>
      </c>
      <c r="F689" s="70" t="s">
        <v>2170</v>
      </c>
      <c r="G689" s="70" t="s">
        <v>2171</v>
      </c>
      <c r="H689" s="70" t="s">
        <v>2172</v>
      </c>
      <c r="I689" s="70" t="s">
        <v>2108</v>
      </c>
      <c r="J689" s="70" t="s">
        <v>2174</v>
      </c>
      <c r="K689" s="70" t="s">
        <v>2025</v>
      </c>
      <c r="L689" s="70" t="s">
        <v>2173</v>
      </c>
      <c r="M689" s="70" t="s">
        <v>11949</v>
      </c>
      <c r="N689" s="73" t="s">
        <v>10799</v>
      </c>
      <c r="O689" s="73">
        <v>0.1245</v>
      </c>
      <c r="P689" t="str">
        <f>VLOOKUP(K689,'Sheet1 (2)'!A:B,2,0)</f>
        <v>化学系</v>
      </c>
    </row>
    <row r="690" spans="1:16">
      <c r="A690" s="70" t="s">
        <v>14</v>
      </c>
      <c r="B690" s="73" t="s">
        <v>10787</v>
      </c>
      <c r="C690" s="70" t="s">
        <v>21</v>
      </c>
      <c r="D690" s="70" t="s">
        <v>2176</v>
      </c>
      <c r="E690" s="70" t="s">
        <v>2175</v>
      </c>
      <c r="F690" s="70" t="s">
        <v>2177</v>
      </c>
      <c r="G690" s="70" t="s">
        <v>84</v>
      </c>
      <c r="H690" s="70" t="s">
        <v>2178</v>
      </c>
      <c r="I690" s="70" t="s">
        <v>2108</v>
      </c>
      <c r="J690" s="70" t="s">
        <v>2180</v>
      </c>
      <c r="K690" s="70" t="s">
        <v>2025</v>
      </c>
      <c r="L690" s="70" t="s">
        <v>2179</v>
      </c>
      <c r="M690" s="70" t="s">
        <v>11949</v>
      </c>
      <c r="N690" s="73" t="s">
        <v>10799</v>
      </c>
      <c r="O690" s="73">
        <v>0.1245</v>
      </c>
      <c r="P690" t="str">
        <f>VLOOKUP(K690,'Sheet1 (2)'!A:B,2,0)</f>
        <v>化学系</v>
      </c>
    </row>
    <row r="691" spans="1:16">
      <c r="A691" s="70" t="s">
        <v>14</v>
      </c>
      <c r="B691" s="73" t="s">
        <v>10787</v>
      </c>
      <c r="C691" s="70" t="s">
        <v>21</v>
      </c>
      <c r="D691" s="70" t="s">
        <v>2163</v>
      </c>
      <c r="E691" s="70" t="s">
        <v>2162</v>
      </c>
      <c r="F691" s="70" t="s">
        <v>1740</v>
      </c>
      <c r="G691" s="70" t="s">
        <v>659</v>
      </c>
      <c r="H691" s="70" t="s">
        <v>2164</v>
      </c>
      <c r="I691" s="70" t="s">
        <v>2166</v>
      </c>
      <c r="J691" s="70" t="s">
        <v>2167</v>
      </c>
      <c r="K691" s="70" t="s">
        <v>2025</v>
      </c>
      <c r="L691" s="70" t="s">
        <v>2165</v>
      </c>
      <c r="M691" s="70" t="s">
        <v>11949</v>
      </c>
      <c r="N691" s="73" t="s">
        <v>10799</v>
      </c>
      <c r="O691" s="73">
        <v>0.1245</v>
      </c>
      <c r="P691" t="str">
        <f>VLOOKUP(K691,'Sheet1 (2)'!A:B,2,0)</f>
        <v>化学系</v>
      </c>
    </row>
    <row r="692" spans="1:16">
      <c r="A692" s="70" t="s">
        <v>14</v>
      </c>
      <c r="B692" s="73" t="s">
        <v>10787</v>
      </c>
      <c r="C692" s="70" t="s">
        <v>21</v>
      </c>
      <c r="D692" s="70" t="s">
        <v>2136</v>
      </c>
      <c r="E692" s="70" t="s">
        <v>2135</v>
      </c>
      <c r="F692" s="70" t="s">
        <v>2137</v>
      </c>
      <c r="G692" s="70" t="s">
        <v>907</v>
      </c>
      <c r="H692" s="70" t="s">
        <v>2138</v>
      </c>
      <c r="I692" s="70" t="s">
        <v>2108</v>
      </c>
      <c r="J692" s="70" t="s">
        <v>2109</v>
      </c>
      <c r="K692" s="70" t="s">
        <v>2025</v>
      </c>
      <c r="L692" s="70" t="s">
        <v>2139</v>
      </c>
      <c r="M692" s="70" t="s">
        <v>11949</v>
      </c>
      <c r="N692" s="73" t="s">
        <v>10799</v>
      </c>
      <c r="O692" s="73">
        <v>0.1245</v>
      </c>
      <c r="P692" t="str">
        <f>VLOOKUP(K692,'Sheet1 (2)'!A:B,2,0)</f>
        <v>化学系</v>
      </c>
    </row>
    <row r="693" spans="1:16">
      <c r="A693" s="70" t="s">
        <v>14</v>
      </c>
      <c r="B693" s="73" t="s">
        <v>10787</v>
      </c>
      <c r="C693" s="70" t="s">
        <v>21</v>
      </c>
      <c r="D693" s="70" t="s">
        <v>2028</v>
      </c>
      <c r="E693" s="70" t="s">
        <v>2027</v>
      </c>
      <c r="F693" s="70" t="s">
        <v>2029</v>
      </c>
      <c r="G693" s="70" t="s">
        <v>351</v>
      </c>
      <c r="H693" s="70" t="s">
        <v>2030</v>
      </c>
      <c r="I693" s="70" t="s">
        <v>2024</v>
      </c>
      <c r="J693" s="70" t="s">
        <v>2032</v>
      </c>
      <c r="K693" s="70" t="s">
        <v>2025</v>
      </c>
      <c r="L693" s="70" t="s">
        <v>2031</v>
      </c>
      <c r="M693" s="70" t="s">
        <v>11949</v>
      </c>
      <c r="N693" s="73" t="s">
        <v>10799</v>
      </c>
      <c r="O693" s="73">
        <v>0.1245</v>
      </c>
      <c r="P693" t="str">
        <f>VLOOKUP(K693,'Sheet1 (2)'!A:B,2,0)</f>
        <v>化学系</v>
      </c>
    </row>
    <row r="694" spans="1:16">
      <c r="A694" s="70" t="s">
        <v>14</v>
      </c>
      <c r="B694" s="73" t="s">
        <v>10787</v>
      </c>
      <c r="C694" s="70" t="s">
        <v>21</v>
      </c>
      <c r="D694" s="70" t="s">
        <v>8084</v>
      </c>
      <c r="E694" s="70" t="s">
        <v>8083</v>
      </c>
      <c r="F694" s="70" t="s">
        <v>5200</v>
      </c>
      <c r="G694" s="70" t="s">
        <v>243</v>
      </c>
      <c r="H694" s="70" t="s">
        <v>8085</v>
      </c>
      <c r="I694" s="70" t="s">
        <v>8087</v>
      </c>
      <c r="J694" s="70" t="s">
        <v>8088</v>
      </c>
      <c r="K694" s="70" t="s">
        <v>8064</v>
      </c>
      <c r="L694" s="70" t="s">
        <v>8086</v>
      </c>
      <c r="M694" s="70" t="s">
        <v>11949</v>
      </c>
      <c r="N694" s="73" t="s">
        <v>10799</v>
      </c>
      <c r="O694" s="73">
        <v>0.1245</v>
      </c>
      <c r="P694" t="str">
        <f>VLOOKUP(K694,'Sheet1 (2)'!A:B,2,0)</f>
        <v>环境与资源学院</v>
      </c>
    </row>
    <row r="695" spans="1:16">
      <c r="A695" s="70" t="s">
        <v>14</v>
      </c>
      <c r="B695" s="73" t="s">
        <v>10787</v>
      </c>
      <c r="C695" s="70" t="s">
        <v>21</v>
      </c>
      <c r="D695" s="70" t="s">
        <v>8067</v>
      </c>
      <c r="E695" s="70" t="s">
        <v>8066</v>
      </c>
      <c r="F695" s="70" t="s">
        <v>1446</v>
      </c>
      <c r="G695" s="70" t="s">
        <v>1189</v>
      </c>
      <c r="H695" s="70" t="s">
        <v>8068</v>
      </c>
      <c r="I695" s="70" t="s">
        <v>8070</v>
      </c>
      <c r="J695" s="70" t="s">
        <v>8071</v>
      </c>
      <c r="K695" s="70" t="s">
        <v>8064</v>
      </c>
      <c r="L695" s="70" t="s">
        <v>8069</v>
      </c>
      <c r="M695" s="70" t="s">
        <v>11949</v>
      </c>
      <c r="N695" s="73" t="s">
        <v>10799</v>
      </c>
      <c r="O695" s="73">
        <v>0.1245</v>
      </c>
      <c r="P695" t="str">
        <f>VLOOKUP(K695,'Sheet1 (2)'!A:B,2,0)</f>
        <v>环境与资源学院</v>
      </c>
    </row>
    <row r="696" spans="1:16">
      <c r="A696" s="70" t="s">
        <v>14</v>
      </c>
      <c r="B696" s="73" t="s">
        <v>10787</v>
      </c>
      <c r="C696" s="70" t="s">
        <v>21</v>
      </c>
      <c r="D696" s="70" t="s">
        <v>8060</v>
      </c>
      <c r="E696" s="70" t="s">
        <v>8059</v>
      </c>
      <c r="F696" s="70" t="s">
        <v>818</v>
      </c>
      <c r="G696" s="70" t="s">
        <v>1414</v>
      </c>
      <c r="H696" s="70" t="s">
        <v>8061</v>
      </c>
      <c r="I696" s="70" t="s">
        <v>8063</v>
      </c>
      <c r="J696" s="70" t="s">
        <v>8065</v>
      </c>
      <c r="K696" s="70" t="s">
        <v>8064</v>
      </c>
      <c r="L696" s="70" t="s">
        <v>8062</v>
      </c>
      <c r="M696" s="70" t="s">
        <v>11949</v>
      </c>
      <c r="N696" s="73" t="s">
        <v>10799</v>
      </c>
      <c r="O696" s="73">
        <v>0.1245</v>
      </c>
      <c r="P696" t="str">
        <f>VLOOKUP(K696,'Sheet1 (2)'!A:B,2,0)</f>
        <v>环境与资源学院</v>
      </c>
    </row>
    <row r="697" spans="1:16">
      <c r="A697" s="70" t="s">
        <v>14</v>
      </c>
      <c r="B697" s="73" t="s">
        <v>10787</v>
      </c>
      <c r="C697" s="70" t="s">
        <v>21</v>
      </c>
      <c r="D697" s="70" t="s">
        <v>8079</v>
      </c>
      <c r="E697" s="70" t="s">
        <v>8078</v>
      </c>
      <c r="F697" s="70" t="s">
        <v>3384</v>
      </c>
      <c r="G697" s="70" t="s">
        <v>121</v>
      </c>
      <c r="H697" s="70" t="s">
        <v>8080</v>
      </c>
      <c r="I697" s="70" t="s">
        <v>8063</v>
      </c>
      <c r="J697" s="70" t="s">
        <v>8082</v>
      </c>
      <c r="K697" s="70" t="s">
        <v>8064</v>
      </c>
      <c r="L697" s="70" t="s">
        <v>8081</v>
      </c>
      <c r="M697" s="70" t="s">
        <v>11949</v>
      </c>
      <c r="N697" s="73" t="s">
        <v>10799</v>
      </c>
      <c r="O697" s="73">
        <v>0.1245</v>
      </c>
      <c r="P697" t="str">
        <f>VLOOKUP(K697,'Sheet1 (2)'!A:B,2,0)</f>
        <v>环境与资源学院</v>
      </c>
    </row>
    <row r="698" spans="1:16">
      <c r="A698" s="70" t="s">
        <v>14</v>
      </c>
      <c r="B698" s="73" t="s">
        <v>10787</v>
      </c>
      <c r="C698" s="70" t="s">
        <v>21</v>
      </c>
      <c r="D698" s="70" t="s">
        <v>8073</v>
      </c>
      <c r="E698" s="70" t="s">
        <v>8072</v>
      </c>
      <c r="F698" s="70" t="s">
        <v>4398</v>
      </c>
      <c r="G698" s="70" t="s">
        <v>302</v>
      </c>
      <c r="H698" s="70" t="s">
        <v>8074</v>
      </c>
      <c r="I698" s="70" t="s">
        <v>8076</v>
      </c>
      <c r="J698" s="70" t="s">
        <v>8077</v>
      </c>
      <c r="K698" s="70" t="s">
        <v>8064</v>
      </c>
      <c r="L698" s="70" t="s">
        <v>8075</v>
      </c>
      <c r="M698" s="70" t="s">
        <v>11949</v>
      </c>
      <c r="N698" s="73" t="s">
        <v>10799</v>
      </c>
      <c r="O698" s="73">
        <v>0.1245</v>
      </c>
      <c r="P698" t="str">
        <f>VLOOKUP(K698,'Sheet1 (2)'!A:B,2,0)</f>
        <v>环境与资源学院</v>
      </c>
    </row>
    <row r="699" spans="1:16">
      <c r="A699" s="70" t="s">
        <v>14</v>
      </c>
      <c r="B699" s="73" t="s">
        <v>10787</v>
      </c>
      <c r="C699" s="70" t="s">
        <v>21</v>
      </c>
      <c r="D699" s="70" t="s">
        <v>8291</v>
      </c>
      <c r="E699" s="70" t="s">
        <v>8290</v>
      </c>
      <c r="F699" s="70" t="s">
        <v>8292</v>
      </c>
      <c r="G699" s="70" t="s">
        <v>105</v>
      </c>
      <c r="H699" s="70" t="s">
        <v>8293</v>
      </c>
      <c r="I699" s="70" t="s">
        <v>8295</v>
      </c>
      <c r="J699" s="70" t="s">
        <v>8296</v>
      </c>
      <c r="K699" s="70" t="s">
        <v>8284</v>
      </c>
      <c r="L699" s="70" t="s">
        <v>8294</v>
      </c>
      <c r="M699" s="70" t="s">
        <v>11949</v>
      </c>
      <c r="N699" s="73" t="s">
        <v>10799</v>
      </c>
      <c r="O699" s="73">
        <v>0.1245</v>
      </c>
      <c r="P699" t="str">
        <f>VLOOKUP(K699,'Sheet1 (2)'!A:B,2,0)</f>
        <v>环境与资源学院</v>
      </c>
    </row>
    <row r="700" spans="1:16">
      <c r="A700" s="70" t="s">
        <v>14</v>
      </c>
      <c r="B700" s="73" t="s">
        <v>10787</v>
      </c>
      <c r="C700" s="70" t="s">
        <v>21</v>
      </c>
      <c r="D700" s="70" t="s">
        <v>8287</v>
      </c>
      <c r="E700" s="70" t="s">
        <v>8286</v>
      </c>
      <c r="F700" s="70" t="s">
        <v>1923</v>
      </c>
      <c r="G700" s="70" t="s">
        <v>523</v>
      </c>
      <c r="H700" s="70" t="s">
        <v>8288</v>
      </c>
      <c r="I700" s="70" t="s">
        <v>8283</v>
      </c>
      <c r="J700" s="70" t="s">
        <v>8285</v>
      </c>
      <c r="K700" s="70" t="s">
        <v>8284</v>
      </c>
      <c r="L700" s="70" t="s">
        <v>8289</v>
      </c>
      <c r="M700" s="70" t="s">
        <v>11949</v>
      </c>
      <c r="N700" s="73" t="s">
        <v>10799</v>
      </c>
      <c r="O700" s="73">
        <v>0.1245</v>
      </c>
      <c r="P700" t="str">
        <f>VLOOKUP(K700,'Sheet1 (2)'!A:B,2,0)</f>
        <v>环境与资源学院</v>
      </c>
    </row>
    <row r="701" spans="1:16">
      <c r="A701" s="70" t="s">
        <v>14</v>
      </c>
      <c r="B701" s="73" t="s">
        <v>10787</v>
      </c>
      <c r="C701" s="70" t="s">
        <v>21</v>
      </c>
      <c r="D701" s="70" t="s">
        <v>8280</v>
      </c>
      <c r="E701" s="70" t="s">
        <v>8279</v>
      </c>
      <c r="F701" s="70" t="s">
        <v>1446</v>
      </c>
      <c r="G701" s="70" t="s">
        <v>142</v>
      </c>
      <c r="H701" s="70" t="s">
        <v>8281</v>
      </c>
      <c r="I701" s="70" t="s">
        <v>8283</v>
      </c>
      <c r="J701" s="70" t="s">
        <v>8285</v>
      </c>
      <c r="K701" s="70" t="s">
        <v>8284</v>
      </c>
      <c r="L701" s="70" t="s">
        <v>8282</v>
      </c>
      <c r="M701" s="70" t="s">
        <v>11949</v>
      </c>
      <c r="N701" s="73" t="s">
        <v>10799</v>
      </c>
      <c r="O701" s="73">
        <v>0.1245</v>
      </c>
      <c r="P701" t="str">
        <f>VLOOKUP(K701,'Sheet1 (2)'!A:B,2,0)</f>
        <v>环境与资源学院</v>
      </c>
    </row>
    <row r="702" spans="1:16">
      <c r="A702" s="70" t="s">
        <v>14</v>
      </c>
      <c r="B702" s="73" t="s">
        <v>10787</v>
      </c>
      <c r="C702" s="70" t="s">
        <v>21</v>
      </c>
      <c r="D702" s="70" t="s">
        <v>8298</v>
      </c>
      <c r="E702" s="70" t="s">
        <v>8297</v>
      </c>
      <c r="F702" s="70" t="s">
        <v>3434</v>
      </c>
      <c r="G702" s="70" t="s">
        <v>121</v>
      </c>
      <c r="H702" s="70" t="s">
        <v>8299</v>
      </c>
      <c r="I702" s="70" t="s">
        <v>8301</v>
      </c>
      <c r="J702" s="70" t="s">
        <v>8302</v>
      </c>
      <c r="K702" s="70" t="s">
        <v>8284</v>
      </c>
      <c r="L702" s="70" t="s">
        <v>8300</v>
      </c>
      <c r="M702" s="70" t="s">
        <v>11949</v>
      </c>
      <c r="N702" s="73" t="s">
        <v>10799</v>
      </c>
      <c r="O702" s="73">
        <v>0.1245</v>
      </c>
      <c r="P702" t="str">
        <f>VLOOKUP(K702,'Sheet1 (2)'!A:B,2,0)</f>
        <v>环境与资源学院</v>
      </c>
    </row>
    <row r="703" spans="1:16">
      <c r="A703" s="70" t="s">
        <v>14</v>
      </c>
      <c r="B703" s="73" t="s">
        <v>10787</v>
      </c>
      <c r="C703" s="70" t="s">
        <v>21</v>
      </c>
      <c r="D703" s="70" t="s">
        <v>8043</v>
      </c>
      <c r="E703" s="70" t="s">
        <v>8042</v>
      </c>
      <c r="F703" s="70" t="s">
        <v>1207</v>
      </c>
      <c r="G703" s="70" t="s">
        <v>1316</v>
      </c>
      <c r="H703" s="70" t="s">
        <v>8044</v>
      </c>
      <c r="I703" s="70" t="s">
        <v>8046</v>
      </c>
      <c r="J703" s="70" t="s">
        <v>8047</v>
      </c>
      <c r="K703" s="70" t="s">
        <v>8040</v>
      </c>
      <c r="L703" s="70" t="s">
        <v>8045</v>
      </c>
      <c r="M703" s="70" t="s">
        <v>11949</v>
      </c>
      <c r="N703" s="73" t="s">
        <v>10799</v>
      </c>
      <c r="O703" s="73">
        <v>0.1245</v>
      </c>
      <c r="P703" t="str">
        <f>VLOOKUP(K703,'Sheet1 (2)'!A:B,2,0)</f>
        <v>环境与资源学院</v>
      </c>
    </row>
    <row r="704" spans="1:16">
      <c r="A704" s="70" t="s">
        <v>14</v>
      </c>
      <c r="B704" s="73" t="s">
        <v>10787</v>
      </c>
      <c r="C704" s="70" t="s">
        <v>21</v>
      </c>
      <c r="D704" s="70" t="s">
        <v>8054</v>
      </c>
      <c r="E704" s="70" t="s">
        <v>8053</v>
      </c>
      <c r="F704" s="70" t="s">
        <v>2811</v>
      </c>
      <c r="G704" s="70" t="s">
        <v>1345</v>
      </c>
      <c r="H704" s="70" t="s">
        <v>8055</v>
      </c>
      <c r="I704" s="70" t="s">
        <v>8057</v>
      </c>
      <c r="J704" s="70" t="s">
        <v>8058</v>
      </c>
      <c r="K704" s="70" t="s">
        <v>8040</v>
      </c>
      <c r="L704" s="70" t="s">
        <v>8056</v>
      </c>
      <c r="M704" s="70" t="s">
        <v>11949</v>
      </c>
      <c r="N704" s="73" t="s">
        <v>10799</v>
      </c>
      <c r="O704" s="73">
        <v>0.1245</v>
      </c>
      <c r="P704" t="str">
        <f>VLOOKUP(K704,'Sheet1 (2)'!A:B,2,0)</f>
        <v>环境与资源学院</v>
      </c>
    </row>
    <row r="705" spans="1:16">
      <c r="A705" s="70" t="s">
        <v>14</v>
      </c>
      <c r="B705" s="73" t="s">
        <v>10787</v>
      </c>
      <c r="C705" s="70" t="s">
        <v>21</v>
      </c>
      <c r="D705" s="70" t="s">
        <v>8036</v>
      </c>
      <c r="E705" s="70" t="s">
        <v>8035</v>
      </c>
      <c r="F705" s="70" t="s">
        <v>2833</v>
      </c>
      <c r="G705" s="70" t="s">
        <v>59</v>
      </c>
      <c r="H705" s="70" t="s">
        <v>8037</v>
      </c>
      <c r="I705" s="70" t="s">
        <v>8039</v>
      </c>
      <c r="J705" s="70" t="s">
        <v>8041</v>
      </c>
      <c r="K705" s="70" t="s">
        <v>8040</v>
      </c>
      <c r="L705" s="70" t="s">
        <v>8038</v>
      </c>
      <c r="M705" s="70" t="s">
        <v>11949</v>
      </c>
      <c r="N705" s="73" t="s">
        <v>10799</v>
      </c>
      <c r="O705" s="73">
        <v>0.1245</v>
      </c>
      <c r="P705" t="str">
        <f>VLOOKUP(K705,'Sheet1 (2)'!A:B,2,0)</f>
        <v>环境与资源学院</v>
      </c>
    </row>
    <row r="706" spans="1:16">
      <c r="A706" s="70" t="s">
        <v>14</v>
      </c>
      <c r="B706" s="73" t="s">
        <v>10787</v>
      </c>
      <c r="C706" s="70" t="s">
        <v>21</v>
      </c>
      <c r="D706" s="70" t="s">
        <v>8049</v>
      </c>
      <c r="E706" s="70" t="s">
        <v>8048</v>
      </c>
      <c r="F706" s="70" t="s">
        <v>4019</v>
      </c>
      <c r="G706" s="70" t="s">
        <v>4039</v>
      </c>
      <c r="H706" s="70" t="s">
        <v>8050</v>
      </c>
      <c r="I706" s="70" t="s">
        <v>8039</v>
      </c>
      <c r="J706" s="70" t="s">
        <v>8052</v>
      </c>
      <c r="K706" s="70" t="s">
        <v>8040</v>
      </c>
      <c r="L706" s="70" t="s">
        <v>8051</v>
      </c>
      <c r="M706" s="70" t="s">
        <v>11949</v>
      </c>
      <c r="N706" s="73" t="s">
        <v>10799</v>
      </c>
      <c r="O706" s="73">
        <v>0.1245</v>
      </c>
      <c r="P706" t="str">
        <f>VLOOKUP(K706,'Sheet1 (2)'!A:B,2,0)</f>
        <v>环境与资源学院</v>
      </c>
    </row>
    <row r="707" spans="1:16">
      <c r="A707" s="70" t="s">
        <v>14</v>
      </c>
      <c r="B707" s="73" t="s">
        <v>10787</v>
      </c>
      <c r="C707" s="70" t="s">
        <v>21</v>
      </c>
      <c r="D707" s="70" t="s">
        <v>1439</v>
      </c>
      <c r="E707" s="70" t="s">
        <v>1438</v>
      </c>
      <c r="F707" s="70" t="s">
        <v>1440</v>
      </c>
      <c r="G707" s="70" t="s">
        <v>1316</v>
      </c>
      <c r="H707" s="70" t="s">
        <v>1441</v>
      </c>
      <c r="I707" s="70" t="s">
        <v>1404</v>
      </c>
      <c r="J707" s="70" t="s">
        <v>1443</v>
      </c>
      <c r="K707" s="70" t="s">
        <v>1405</v>
      </c>
      <c r="L707" s="70" t="s">
        <v>1442</v>
      </c>
      <c r="M707" s="70" t="s">
        <v>11949</v>
      </c>
      <c r="N707" s="73" t="s">
        <v>10799</v>
      </c>
      <c r="O707" s="73">
        <v>0.1245</v>
      </c>
      <c r="P707" t="str">
        <f>VLOOKUP(K707,'Sheet1 (2)'!A:B,2,0)</f>
        <v>环境与资源学院</v>
      </c>
    </row>
    <row r="708" spans="1:16">
      <c r="A708" s="70" t="s">
        <v>14</v>
      </c>
      <c r="B708" s="73" t="s">
        <v>10787</v>
      </c>
      <c r="C708" s="70" t="s">
        <v>21</v>
      </c>
      <c r="D708" s="70" t="s">
        <v>1433</v>
      </c>
      <c r="E708" s="70" t="s">
        <v>1432</v>
      </c>
      <c r="F708" s="70" t="s">
        <v>1434</v>
      </c>
      <c r="G708" s="70" t="s">
        <v>1316</v>
      </c>
      <c r="H708" s="70" t="s">
        <v>1435</v>
      </c>
      <c r="I708" s="70" t="s">
        <v>1424</v>
      </c>
      <c r="J708" s="70" t="s">
        <v>1437</v>
      </c>
      <c r="K708" s="70" t="s">
        <v>1405</v>
      </c>
      <c r="L708" s="70" t="s">
        <v>1436</v>
      </c>
      <c r="M708" s="70" t="s">
        <v>11949</v>
      </c>
      <c r="N708" s="73" t="s">
        <v>10799</v>
      </c>
      <c r="O708" s="73">
        <v>0.1245</v>
      </c>
      <c r="P708" t="str">
        <f>VLOOKUP(K708,'Sheet1 (2)'!A:B,2,0)</f>
        <v>环境与资源学院</v>
      </c>
    </row>
    <row r="709" spans="1:16">
      <c r="A709" s="70" t="s">
        <v>14</v>
      </c>
      <c r="B709" s="73" t="s">
        <v>10787</v>
      </c>
      <c r="C709" s="70" t="s">
        <v>21</v>
      </c>
      <c r="D709" s="70" t="s">
        <v>1452</v>
      </c>
      <c r="E709" s="70" t="s">
        <v>1451</v>
      </c>
      <c r="F709" s="70" t="s">
        <v>1446</v>
      </c>
      <c r="G709" s="70" t="s">
        <v>105</v>
      </c>
      <c r="H709" s="70" t="s">
        <v>1453</v>
      </c>
      <c r="I709" s="70" t="s">
        <v>1449</v>
      </c>
      <c r="J709" s="70" t="s">
        <v>1455</v>
      </c>
      <c r="K709" s="70" t="s">
        <v>1405</v>
      </c>
      <c r="L709" s="70" t="s">
        <v>1454</v>
      </c>
      <c r="M709" s="70" t="s">
        <v>11949</v>
      </c>
      <c r="N709" s="73" t="s">
        <v>10799</v>
      </c>
      <c r="O709" s="73">
        <v>0.1245</v>
      </c>
      <c r="P709" t="str">
        <f>VLOOKUP(K709,'Sheet1 (2)'!A:B,2,0)</f>
        <v>环境与资源学院</v>
      </c>
    </row>
    <row r="710" spans="1:16">
      <c r="A710" s="70" t="s">
        <v>14</v>
      </c>
      <c r="B710" s="73" t="s">
        <v>10787</v>
      </c>
      <c r="C710" s="70" t="s">
        <v>21</v>
      </c>
      <c r="D710" s="70" t="s">
        <v>1445</v>
      </c>
      <c r="E710" s="70" t="s">
        <v>1444</v>
      </c>
      <c r="F710" s="70" t="s">
        <v>1446</v>
      </c>
      <c r="G710" s="70" t="s">
        <v>27</v>
      </c>
      <c r="H710" s="70" t="s">
        <v>1447</v>
      </c>
      <c r="I710" s="70" t="s">
        <v>1449</v>
      </c>
      <c r="J710" s="70" t="s">
        <v>1450</v>
      </c>
      <c r="K710" s="70" t="s">
        <v>1405</v>
      </c>
      <c r="L710" s="70" t="s">
        <v>1448</v>
      </c>
      <c r="M710" s="70" t="s">
        <v>11949</v>
      </c>
      <c r="N710" s="73" t="s">
        <v>10799</v>
      </c>
      <c r="O710" s="73">
        <v>0.1245</v>
      </c>
      <c r="P710" t="str">
        <f>VLOOKUP(K710,'Sheet1 (2)'!A:B,2,0)</f>
        <v>环境与资源学院</v>
      </c>
    </row>
    <row r="711" spans="1:16">
      <c r="A711" s="70" t="s">
        <v>14</v>
      </c>
      <c r="B711" s="73" t="s">
        <v>10787</v>
      </c>
      <c r="C711" s="70" t="s">
        <v>21</v>
      </c>
      <c r="D711" s="70" t="s">
        <v>1401</v>
      </c>
      <c r="E711" s="70" t="s">
        <v>1400</v>
      </c>
      <c r="F711" s="70" t="s">
        <v>1248</v>
      </c>
      <c r="G711" s="70" t="s">
        <v>67</v>
      </c>
      <c r="H711" s="70" t="s">
        <v>1402</v>
      </c>
      <c r="I711" s="70" t="s">
        <v>1404</v>
      </c>
      <c r="J711" s="70" t="s">
        <v>1406</v>
      </c>
      <c r="K711" s="70" t="s">
        <v>1405</v>
      </c>
      <c r="L711" s="70" t="s">
        <v>1403</v>
      </c>
      <c r="M711" s="70" t="s">
        <v>11949</v>
      </c>
      <c r="N711" s="73" t="s">
        <v>10799</v>
      </c>
      <c r="O711" s="73">
        <v>0.1245</v>
      </c>
      <c r="P711" t="str">
        <f>VLOOKUP(K711,'Sheet1 (2)'!A:B,2,0)</f>
        <v>环境与资源学院</v>
      </c>
    </row>
    <row r="712" spans="1:16">
      <c r="A712" s="70" t="s">
        <v>14</v>
      </c>
      <c r="B712" s="73" t="s">
        <v>10787</v>
      </c>
      <c r="C712" s="70" t="s">
        <v>21</v>
      </c>
      <c r="D712" s="70" t="s">
        <v>1457</v>
      </c>
      <c r="E712" s="70" t="s">
        <v>1456</v>
      </c>
      <c r="F712" s="70" t="s">
        <v>1458</v>
      </c>
      <c r="G712" s="70" t="s">
        <v>91</v>
      </c>
      <c r="H712" s="70" t="s">
        <v>1459</v>
      </c>
      <c r="I712" s="70" t="s">
        <v>1449</v>
      </c>
      <c r="J712" s="70" t="s">
        <v>1461</v>
      </c>
      <c r="K712" s="70" t="s">
        <v>1405</v>
      </c>
      <c r="L712" s="70" t="s">
        <v>1460</v>
      </c>
      <c r="M712" s="70" t="s">
        <v>11949</v>
      </c>
      <c r="N712" s="73" t="s">
        <v>10799</v>
      </c>
      <c r="O712" s="73">
        <v>0.1245</v>
      </c>
      <c r="P712" t="str">
        <f>VLOOKUP(K712,'Sheet1 (2)'!A:B,2,0)</f>
        <v>环境与资源学院</v>
      </c>
    </row>
    <row r="713" spans="1:16">
      <c r="A713" s="70" t="s">
        <v>14</v>
      </c>
      <c r="B713" s="73" t="s">
        <v>10787</v>
      </c>
      <c r="C713" s="70" t="s">
        <v>21</v>
      </c>
      <c r="D713" s="70" t="s">
        <v>1408</v>
      </c>
      <c r="E713" s="70" t="s">
        <v>1407</v>
      </c>
      <c r="F713" s="70" t="s">
        <v>1248</v>
      </c>
      <c r="G713" s="70" t="s">
        <v>1409</v>
      </c>
      <c r="H713" s="70" t="s">
        <v>1410</v>
      </c>
      <c r="I713" s="70" t="s">
        <v>1404</v>
      </c>
      <c r="J713" s="70" t="s">
        <v>1406</v>
      </c>
      <c r="K713" s="70" t="s">
        <v>1405</v>
      </c>
      <c r="L713" s="70" t="s">
        <v>1411</v>
      </c>
      <c r="M713" s="70" t="s">
        <v>11949</v>
      </c>
      <c r="N713" s="73" t="s">
        <v>10799</v>
      </c>
      <c r="O713" s="73">
        <v>0.1245</v>
      </c>
      <c r="P713" t="str">
        <f>VLOOKUP(K713,'Sheet1 (2)'!A:B,2,0)</f>
        <v>环境与资源学院</v>
      </c>
    </row>
    <row r="714" spans="1:16">
      <c r="A714" s="70" t="s">
        <v>14</v>
      </c>
      <c r="B714" s="73" t="s">
        <v>10787</v>
      </c>
      <c r="C714" s="70" t="s">
        <v>21</v>
      </c>
      <c r="D714" s="70" t="s">
        <v>1427</v>
      </c>
      <c r="E714" s="70" t="s">
        <v>1426</v>
      </c>
      <c r="F714" s="70" t="s">
        <v>1428</v>
      </c>
      <c r="G714" s="70" t="s">
        <v>351</v>
      </c>
      <c r="H714" s="70" t="s">
        <v>1429</v>
      </c>
      <c r="I714" s="70" t="s">
        <v>1424</v>
      </c>
      <c r="J714" s="70" t="s">
        <v>1431</v>
      </c>
      <c r="K714" s="70" t="s">
        <v>1405</v>
      </c>
      <c r="L714" s="70" t="s">
        <v>1430</v>
      </c>
      <c r="M714" s="70" t="s">
        <v>11949</v>
      </c>
      <c r="N714" s="73" t="s">
        <v>10799</v>
      </c>
      <c r="O714" s="73">
        <v>0.1245</v>
      </c>
      <c r="P714" t="str">
        <f>VLOOKUP(K714,'Sheet1 (2)'!A:B,2,0)</f>
        <v>环境与资源学院</v>
      </c>
    </row>
    <row r="715" spans="1:16">
      <c r="A715" s="70" t="s">
        <v>14</v>
      </c>
      <c r="B715" s="73" t="s">
        <v>10787</v>
      </c>
      <c r="C715" s="70" t="s">
        <v>21</v>
      </c>
      <c r="D715" s="70" t="s">
        <v>1420</v>
      </c>
      <c r="E715" s="70" t="s">
        <v>1419</v>
      </c>
      <c r="F715" s="70" t="s">
        <v>1421</v>
      </c>
      <c r="G715" s="70" t="s">
        <v>467</v>
      </c>
      <c r="H715" s="70" t="s">
        <v>1422</v>
      </c>
      <c r="I715" s="70" t="s">
        <v>1424</v>
      </c>
      <c r="J715" s="70" t="s">
        <v>1425</v>
      </c>
      <c r="K715" s="70" t="s">
        <v>1405</v>
      </c>
      <c r="L715" s="70" t="s">
        <v>1423</v>
      </c>
      <c r="M715" s="70" t="s">
        <v>11949</v>
      </c>
      <c r="N715" s="73" t="s">
        <v>10799</v>
      </c>
      <c r="O715" s="73">
        <v>0.1245</v>
      </c>
      <c r="P715" t="str">
        <f>VLOOKUP(K715,'Sheet1 (2)'!A:B,2,0)</f>
        <v>环境与资源学院</v>
      </c>
    </row>
    <row r="716" spans="1:16">
      <c r="A716" s="70" t="s">
        <v>14</v>
      </c>
      <c r="B716" s="73" t="s">
        <v>10787</v>
      </c>
      <c r="C716" s="70" t="s">
        <v>21</v>
      </c>
      <c r="D716" s="70" t="s">
        <v>1413</v>
      </c>
      <c r="E716" s="70" t="s">
        <v>1412</v>
      </c>
      <c r="F716" s="70" t="s">
        <v>724</v>
      </c>
      <c r="G716" s="70" t="s">
        <v>1414</v>
      </c>
      <c r="H716" s="70" t="s">
        <v>1415</v>
      </c>
      <c r="I716" s="70" t="s">
        <v>1417</v>
      </c>
      <c r="J716" s="70" t="s">
        <v>1418</v>
      </c>
      <c r="K716" s="70" t="s">
        <v>1405</v>
      </c>
      <c r="L716" s="70" t="s">
        <v>1416</v>
      </c>
      <c r="M716" s="70" t="s">
        <v>11949</v>
      </c>
      <c r="N716" s="73" t="s">
        <v>10799</v>
      </c>
      <c r="O716" s="73">
        <v>0.1245</v>
      </c>
      <c r="P716" t="str">
        <f>VLOOKUP(K716,'Sheet1 (2)'!A:B,2,0)</f>
        <v>环境与资源学院</v>
      </c>
    </row>
    <row r="717" spans="1:16">
      <c r="A717" s="70" t="s">
        <v>14</v>
      </c>
      <c r="B717" s="73" t="s">
        <v>10787</v>
      </c>
      <c r="C717" s="70" t="s">
        <v>21</v>
      </c>
      <c r="D717" s="70" t="s">
        <v>8204</v>
      </c>
      <c r="E717" s="70" t="s">
        <v>8203</v>
      </c>
      <c r="F717" s="70" t="s">
        <v>7684</v>
      </c>
      <c r="G717" s="70" t="s">
        <v>253</v>
      </c>
      <c r="H717" s="70" t="s">
        <v>8205</v>
      </c>
      <c r="I717" s="70" t="s">
        <v>8201</v>
      </c>
      <c r="J717" s="70" t="s">
        <v>8207</v>
      </c>
      <c r="K717" s="70" t="s">
        <v>8190</v>
      </c>
      <c r="L717" s="70" t="s">
        <v>8206</v>
      </c>
      <c r="M717" s="70" t="s">
        <v>11949</v>
      </c>
      <c r="N717" s="73" t="s">
        <v>10799</v>
      </c>
      <c r="O717" s="73">
        <v>0.1245</v>
      </c>
      <c r="P717" t="str">
        <f>VLOOKUP(K717,'Sheet1 (2)'!A:B,2,0)</f>
        <v>环境与资源学院</v>
      </c>
    </row>
    <row r="718" spans="1:16">
      <c r="A718" s="70" t="s">
        <v>14</v>
      </c>
      <c r="B718" s="73" t="s">
        <v>10787</v>
      </c>
      <c r="C718" s="70" t="s">
        <v>21</v>
      </c>
      <c r="D718" s="70" t="s">
        <v>8193</v>
      </c>
      <c r="E718" s="70" t="s">
        <v>8192</v>
      </c>
      <c r="F718" s="70" t="s">
        <v>8186</v>
      </c>
      <c r="G718" s="70" t="s">
        <v>105</v>
      </c>
      <c r="H718" s="70" t="s">
        <v>8194</v>
      </c>
      <c r="I718" s="70" t="s">
        <v>8189</v>
      </c>
      <c r="J718" s="70" t="s">
        <v>8196</v>
      </c>
      <c r="K718" s="70" t="s">
        <v>8190</v>
      </c>
      <c r="L718" s="70" t="s">
        <v>8195</v>
      </c>
      <c r="M718" s="70" t="s">
        <v>11949</v>
      </c>
      <c r="N718" s="73" t="s">
        <v>10799</v>
      </c>
      <c r="O718" s="73">
        <v>0.1245</v>
      </c>
      <c r="P718" t="str">
        <f>VLOOKUP(K718,'Sheet1 (2)'!A:B,2,0)</f>
        <v>环境与资源学院</v>
      </c>
    </row>
    <row r="719" spans="1:16">
      <c r="A719" s="70" t="s">
        <v>14</v>
      </c>
      <c r="B719" s="73" t="s">
        <v>10787</v>
      </c>
      <c r="C719" s="70" t="s">
        <v>21</v>
      </c>
      <c r="D719" s="70" t="s">
        <v>8221</v>
      </c>
      <c r="E719" s="70" t="s">
        <v>8220</v>
      </c>
      <c r="F719" s="70" t="s">
        <v>1960</v>
      </c>
      <c r="G719" s="70" t="s">
        <v>27</v>
      </c>
      <c r="H719" s="70" t="s">
        <v>8222</v>
      </c>
      <c r="I719" s="70" t="s">
        <v>8201</v>
      </c>
      <c r="J719" s="70" t="s">
        <v>8224</v>
      </c>
      <c r="K719" s="70" t="s">
        <v>8190</v>
      </c>
      <c r="L719" s="70" t="s">
        <v>8223</v>
      </c>
      <c r="M719" s="70" t="s">
        <v>11949</v>
      </c>
      <c r="N719" s="73" t="s">
        <v>10799</v>
      </c>
      <c r="O719" s="73">
        <v>0.1245</v>
      </c>
      <c r="P719" t="str">
        <f>VLOOKUP(K719,'Sheet1 (2)'!A:B,2,0)</f>
        <v>环境与资源学院</v>
      </c>
    </row>
    <row r="720" spans="1:16">
      <c r="A720" s="70" t="s">
        <v>14</v>
      </c>
      <c r="B720" s="73" t="s">
        <v>10787</v>
      </c>
      <c r="C720" s="70" t="s">
        <v>21</v>
      </c>
      <c r="D720" s="70" t="s">
        <v>8185</v>
      </c>
      <c r="E720" s="70" t="s">
        <v>8184</v>
      </c>
      <c r="F720" s="70" t="s">
        <v>8186</v>
      </c>
      <c r="G720" s="70" t="s">
        <v>443</v>
      </c>
      <c r="H720" s="70" t="s">
        <v>8187</v>
      </c>
      <c r="I720" s="70" t="s">
        <v>8189</v>
      </c>
      <c r="J720" s="70" t="s">
        <v>8191</v>
      </c>
      <c r="K720" s="70" t="s">
        <v>8190</v>
      </c>
      <c r="L720" s="70" t="s">
        <v>8188</v>
      </c>
      <c r="M720" s="70" t="s">
        <v>11949</v>
      </c>
      <c r="N720" s="73" t="s">
        <v>10799</v>
      </c>
      <c r="O720" s="73">
        <v>0.1245</v>
      </c>
      <c r="P720" t="str">
        <f>VLOOKUP(K720,'Sheet1 (2)'!A:B,2,0)</f>
        <v>环境与资源学院</v>
      </c>
    </row>
    <row r="721" spans="1:16">
      <c r="A721" s="70" t="s">
        <v>14</v>
      </c>
      <c r="B721" s="73" t="s">
        <v>10787</v>
      </c>
      <c r="C721" s="70" t="s">
        <v>21</v>
      </c>
      <c r="D721" s="70" t="s">
        <v>8252</v>
      </c>
      <c r="E721" s="70" t="s">
        <v>8251</v>
      </c>
      <c r="F721" s="70" t="s">
        <v>1283</v>
      </c>
      <c r="G721" s="70" t="s">
        <v>1189</v>
      </c>
      <c r="H721" s="70" t="s">
        <v>8253</v>
      </c>
      <c r="I721" s="70" t="s">
        <v>8218</v>
      </c>
      <c r="J721" s="70" t="s">
        <v>8255</v>
      </c>
      <c r="K721" s="70" t="s">
        <v>8190</v>
      </c>
      <c r="L721" s="70" t="s">
        <v>8254</v>
      </c>
      <c r="M721" s="70" t="s">
        <v>11949</v>
      </c>
      <c r="N721" s="73" t="s">
        <v>10799</v>
      </c>
      <c r="O721" s="73">
        <v>0.1245</v>
      </c>
      <c r="P721" t="str">
        <f>VLOOKUP(K721,'Sheet1 (2)'!A:B,2,0)</f>
        <v>环境与资源学院</v>
      </c>
    </row>
    <row r="722" spans="1:16">
      <c r="A722" s="70" t="s">
        <v>14</v>
      </c>
      <c r="B722" s="73" t="s">
        <v>10787</v>
      </c>
      <c r="C722" s="70" t="s">
        <v>21</v>
      </c>
      <c r="D722" s="70" t="s">
        <v>8226</v>
      </c>
      <c r="E722" s="70" t="s">
        <v>8225</v>
      </c>
      <c r="F722" s="70" t="s">
        <v>906</v>
      </c>
      <c r="G722" s="70" t="s">
        <v>162</v>
      </c>
      <c r="H722" s="70" t="s">
        <v>8227</v>
      </c>
      <c r="I722" s="70" t="s">
        <v>8212</v>
      </c>
      <c r="J722" s="70" t="s">
        <v>8229</v>
      </c>
      <c r="K722" s="70" t="s">
        <v>8190</v>
      </c>
      <c r="L722" s="70" t="s">
        <v>8228</v>
      </c>
      <c r="M722" s="70" t="s">
        <v>11949</v>
      </c>
      <c r="N722" s="73" t="s">
        <v>10799</v>
      </c>
      <c r="O722" s="73">
        <v>0.1245</v>
      </c>
      <c r="P722" t="str">
        <f>VLOOKUP(K722,'Sheet1 (2)'!A:B,2,0)</f>
        <v>环境与资源学院</v>
      </c>
    </row>
    <row r="723" spans="1:16">
      <c r="A723" s="70" t="s">
        <v>14</v>
      </c>
      <c r="B723" s="73" t="s">
        <v>10787</v>
      </c>
      <c r="C723" s="70" t="s">
        <v>21</v>
      </c>
      <c r="D723" s="70" t="s">
        <v>8268</v>
      </c>
      <c r="E723" s="70" t="s">
        <v>8267</v>
      </c>
      <c r="F723" s="70" t="s">
        <v>8269</v>
      </c>
      <c r="G723" s="70" t="s">
        <v>392</v>
      </c>
      <c r="H723" s="70" t="s">
        <v>8270</v>
      </c>
      <c r="I723" s="70" t="s">
        <v>8201</v>
      </c>
      <c r="J723" s="70" t="s">
        <v>8272</v>
      </c>
      <c r="K723" s="70" t="s">
        <v>8190</v>
      </c>
      <c r="L723" s="70" t="s">
        <v>8271</v>
      </c>
      <c r="M723" s="70" t="s">
        <v>11949</v>
      </c>
      <c r="N723" s="73" t="s">
        <v>10799</v>
      </c>
      <c r="O723" s="73">
        <v>0.1245</v>
      </c>
      <c r="P723" t="str">
        <f>VLOOKUP(K723,'Sheet1 (2)'!A:B,2,0)</f>
        <v>环境与资源学院</v>
      </c>
    </row>
    <row r="724" spans="1:16">
      <c r="A724" s="70" t="s">
        <v>14</v>
      </c>
      <c r="B724" s="73" t="s">
        <v>10787</v>
      </c>
      <c r="C724" s="70" t="s">
        <v>21</v>
      </c>
      <c r="D724" s="70" t="s">
        <v>8215</v>
      </c>
      <c r="E724" s="70" t="s">
        <v>8214</v>
      </c>
      <c r="F724" s="70" t="s">
        <v>3477</v>
      </c>
      <c r="G724" s="70" t="s">
        <v>616</v>
      </c>
      <c r="H724" s="70" t="s">
        <v>8216</v>
      </c>
      <c r="I724" s="70" t="s">
        <v>8218</v>
      </c>
      <c r="J724" s="70" t="s">
        <v>8219</v>
      </c>
      <c r="K724" s="70" t="s">
        <v>8190</v>
      </c>
      <c r="L724" s="70" t="s">
        <v>8217</v>
      </c>
      <c r="M724" s="70" t="s">
        <v>11949</v>
      </c>
      <c r="N724" s="73" t="s">
        <v>10799</v>
      </c>
      <c r="O724" s="73">
        <v>0.1245</v>
      </c>
      <c r="P724" t="str">
        <f>VLOOKUP(K724,'Sheet1 (2)'!A:B,2,0)</f>
        <v>环境与资源学院</v>
      </c>
    </row>
    <row r="725" spans="1:16">
      <c r="A725" s="70" t="s">
        <v>14</v>
      </c>
      <c r="B725" s="73" t="s">
        <v>10787</v>
      </c>
      <c r="C725" s="70" t="s">
        <v>21</v>
      </c>
      <c r="D725" s="70" t="s">
        <v>8263</v>
      </c>
      <c r="E725" s="70" t="s">
        <v>8262</v>
      </c>
      <c r="F725" s="70" t="s">
        <v>2382</v>
      </c>
      <c r="G725" s="70" t="s">
        <v>78</v>
      </c>
      <c r="H725" s="70" t="s">
        <v>8264</v>
      </c>
      <c r="I725" s="70" t="s">
        <v>8218</v>
      </c>
      <c r="J725" s="70" t="s">
        <v>8266</v>
      </c>
      <c r="K725" s="70" t="s">
        <v>8190</v>
      </c>
      <c r="L725" s="70" t="s">
        <v>8265</v>
      </c>
      <c r="M725" s="70" t="s">
        <v>11949</v>
      </c>
      <c r="N725" s="73" t="s">
        <v>10799</v>
      </c>
      <c r="O725" s="73">
        <v>0.1245</v>
      </c>
      <c r="P725" t="str">
        <f>VLOOKUP(K725,'Sheet1 (2)'!A:B,2,0)</f>
        <v>环境与资源学院</v>
      </c>
    </row>
    <row r="726" spans="1:16">
      <c r="A726" s="70" t="s">
        <v>14</v>
      </c>
      <c r="B726" s="73" t="s">
        <v>10787</v>
      </c>
      <c r="C726" s="70" t="s">
        <v>21</v>
      </c>
      <c r="D726" s="70" t="s">
        <v>8209</v>
      </c>
      <c r="E726" s="70" t="s">
        <v>8208</v>
      </c>
      <c r="F726" s="70" t="s">
        <v>161</v>
      </c>
      <c r="G726" s="70" t="s">
        <v>67</v>
      </c>
      <c r="H726" s="70" t="s">
        <v>8210</v>
      </c>
      <c r="I726" s="70" t="s">
        <v>8212</v>
      </c>
      <c r="J726" s="70" t="s">
        <v>8213</v>
      </c>
      <c r="K726" s="70" t="s">
        <v>8190</v>
      </c>
      <c r="L726" s="70" t="s">
        <v>8211</v>
      </c>
      <c r="M726" s="70" t="s">
        <v>11949</v>
      </c>
      <c r="N726" s="73" t="s">
        <v>10799</v>
      </c>
      <c r="O726" s="73">
        <v>0.1245</v>
      </c>
      <c r="P726" t="str">
        <f>VLOOKUP(K726,'Sheet1 (2)'!A:B,2,0)</f>
        <v>环境与资源学院</v>
      </c>
    </row>
    <row r="727" spans="1:16">
      <c r="A727" s="70" t="s">
        <v>14</v>
      </c>
      <c r="B727" s="73" t="s">
        <v>10787</v>
      </c>
      <c r="C727" s="70" t="s">
        <v>21</v>
      </c>
      <c r="D727" s="70" t="s">
        <v>8274</v>
      </c>
      <c r="E727" s="70" t="s">
        <v>8273</v>
      </c>
      <c r="F727" s="70" t="s">
        <v>1923</v>
      </c>
      <c r="G727" s="70" t="s">
        <v>67</v>
      </c>
      <c r="H727" s="70" t="s">
        <v>8275</v>
      </c>
      <c r="I727" s="70" t="s">
        <v>8277</v>
      </c>
      <c r="J727" s="70" t="s">
        <v>8278</v>
      </c>
      <c r="K727" s="70" t="s">
        <v>8190</v>
      </c>
      <c r="L727" s="70" t="s">
        <v>8276</v>
      </c>
      <c r="M727" s="70" t="s">
        <v>11949</v>
      </c>
      <c r="N727" s="73" t="s">
        <v>10799</v>
      </c>
      <c r="O727" s="73">
        <v>0.1245</v>
      </c>
      <c r="P727" t="str">
        <f>VLOOKUP(K727,'Sheet1 (2)'!A:B,2,0)</f>
        <v>环境与资源学院</v>
      </c>
    </row>
    <row r="728" spans="1:16">
      <c r="A728" s="70" t="s">
        <v>14</v>
      </c>
      <c r="B728" s="73" t="s">
        <v>10787</v>
      </c>
      <c r="C728" s="70" t="s">
        <v>21</v>
      </c>
      <c r="D728" s="70" t="s">
        <v>8242</v>
      </c>
      <c r="E728" s="70" t="s">
        <v>8241</v>
      </c>
      <c r="F728" s="70" t="s">
        <v>7236</v>
      </c>
      <c r="G728" s="70" t="s">
        <v>235</v>
      </c>
      <c r="H728" s="70" t="s">
        <v>8243</v>
      </c>
      <c r="I728" s="70" t="s">
        <v>8218</v>
      </c>
      <c r="J728" s="70" t="s">
        <v>8245</v>
      </c>
      <c r="K728" s="70" t="s">
        <v>8190</v>
      </c>
      <c r="L728" s="70" t="s">
        <v>8244</v>
      </c>
      <c r="M728" s="70" t="s">
        <v>11949</v>
      </c>
      <c r="N728" s="73" t="s">
        <v>10799</v>
      </c>
      <c r="O728" s="73">
        <v>0.1245</v>
      </c>
      <c r="P728" t="str">
        <f>VLOOKUP(K728,'Sheet1 (2)'!A:B,2,0)</f>
        <v>环境与资源学院</v>
      </c>
    </row>
    <row r="729" spans="1:16">
      <c r="A729" s="70" t="s">
        <v>14</v>
      </c>
      <c r="B729" s="73" t="s">
        <v>10787</v>
      </c>
      <c r="C729" s="70" t="s">
        <v>21</v>
      </c>
      <c r="D729" s="70" t="s">
        <v>8247</v>
      </c>
      <c r="E729" s="70" t="s">
        <v>8246</v>
      </c>
      <c r="F729" s="70" t="s">
        <v>466</v>
      </c>
      <c r="G729" s="70" t="s">
        <v>741</v>
      </c>
      <c r="H729" s="70" t="s">
        <v>8248</v>
      </c>
      <c r="I729" s="70" t="s">
        <v>8201</v>
      </c>
      <c r="J729" s="70" t="s">
        <v>8250</v>
      </c>
      <c r="K729" s="70" t="s">
        <v>8190</v>
      </c>
      <c r="L729" s="70" t="s">
        <v>8249</v>
      </c>
      <c r="M729" s="70" t="s">
        <v>11949</v>
      </c>
      <c r="N729" s="73" t="s">
        <v>10799</v>
      </c>
      <c r="O729" s="73">
        <v>0.1245</v>
      </c>
      <c r="P729" t="str">
        <f>VLOOKUP(K729,'Sheet1 (2)'!A:B,2,0)</f>
        <v>环境与资源学院</v>
      </c>
    </row>
    <row r="730" spans="1:16">
      <c r="A730" s="70" t="s">
        <v>14</v>
      </c>
      <c r="B730" s="73" t="s">
        <v>10787</v>
      </c>
      <c r="C730" s="70" t="s">
        <v>21</v>
      </c>
      <c r="D730" s="70" t="s">
        <v>8257</v>
      </c>
      <c r="E730" s="70" t="s">
        <v>8256</v>
      </c>
      <c r="F730" s="70" t="s">
        <v>8258</v>
      </c>
      <c r="G730" s="70" t="s">
        <v>467</v>
      </c>
      <c r="H730" s="70" t="s">
        <v>8259</v>
      </c>
      <c r="I730" s="70" t="s">
        <v>8218</v>
      </c>
      <c r="J730" s="70" t="s">
        <v>8261</v>
      </c>
      <c r="K730" s="70" t="s">
        <v>8190</v>
      </c>
      <c r="L730" s="70" t="s">
        <v>8260</v>
      </c>
      <c r="M730" s="70" t="s">
        <v>11949</v>
      </c>
      <c r="N730" s="73" t="s">
        <v>10799</v>
      </c>
      <c r="O730" s="73">
        <v>0.1245</v>
      </c>
      <c r="P730" t="str">
        <f>VLOOKUP(K730,'Sheet1 (2)'!A:B,2,0)</f>
        <v>环境与资源学院</v>
      </c>
    </row>
    <row r="731" spans="1:16">
      <c r="A731" s="70" t="s">
        <v>14</v>
      </c>
      <c r="B731" s="73" t="s">
        <v>10787</v>
      </c>
      <c r="C731" s="70" t="s">
        <v>21</v>
      </c>
      <c r="D731" s="70" t="s">
        <v>8198</v>
      </c>
      <c r="E731" s="70" t="s">
        <v>8197</v>
      </c>
      <c r="F731" s="70" t="s">
        <v>6481</v>
      </c>
      <c r="G731" s="70" t="s">
        <v>1414</v>
      </c>
      <c r="H731" s="70" t="s">
        <v>8199</v>
      </c>
      <c r="I731" s="70" t="s">
        <v>8201</v>
      </c>
      <c r="J731" s="70" t="s">
        <v>8202</v>
      </c>
      <c r="K731" s="70" t="s">
        <v>8190</v>
      </c>
      <c r="L731" s="70" t="s">
        <v>8200</v>
      </c>
      <c r="M731" s="70" t="s">
        <v>11949</v>
      </c>
      <c r="N731" s="73" t="s">
        <v>10799</v>
      </c>
      <c r="O731" s="73">
        <v>0.1245</v>
      </c>
      <c r="P731" t="str">
        <f>VLOOKUP(K731,'Sheet1 (2)'!A:B,2,0)</f>
        <v>环境与资源学院</v>
      </c>
    </row>
    <row r="732" spans="1:16">
      <c r="A732" s="70" t="s">
        <v>14</v>
      </c>
      <c r="B732" s="73" t="s">
        <v>10787</v>
      </c>
      <c r="C732" s="70" t="s">
        <v>21</v>
      </c>
      <c r="D732" s="70" t="s">
        <v>8237</v>
      </c>
      <c r="E732" s="70" t="s">
        <v>8236</v>
      </c>
      <c r="F732" s="70" t="s">
        <v>2354</v>
      </c>
      <c r="G732" s="70" t="s">
        <v>213</v>
      </c>
      <c r="H732" s="70" t="s">
        <v>8238</v>
      </c>
      <c r="I732" s="70" t="s">
        <v>8218</v>
      </c>
      <c r="J732" s="70" t="s">
        <v>8240</v>
      </c>
      <c r="K732" s="70" t="s">
        <v>8190</v>
      </c>
      <c r="L732" s="70" t="s">
        <v>8239</v>
      </c>
      <c r="M732" s="70" t="s">
        <v>11949</v>
      </c>
      <c r="N732" s="73" t="s">
        <v>10799</v>
      </c>
      <c r="O732" s="73">
        <v>0.1245</v>
      </c>
      <c r="P732" t="str">
        <f>VLOOKUP(K732,'Sheet1 (2)'!A:B,2,0)</f>
        <v>环境与资源学院</v>
      </c>
    </row>
    <row r="733" spans="1:16">
      <c r="A733" s="70" t="s">
        <v>14</v>
      </c>
      <c r="B733" s="73" t="s">
        <v>10787</v>
      </c>
      <c r="C733" s="70" t="s">
        <v>21</v>
      </c>
      <c r="D733" s="70" t="s">
        <v>8231</v>
      </c>
      <c r="E733" s="70" t="s">
        <v>8230</v>
      </c>
      <c r="F733" s="70" t="s">
        <v>7026</v>
      </c>
      <c r="G733" s="70" t="s">
        <v>741</v>
      </c>
      <c r="H733" s="70" t="s">
        <v>8232</v>
      </c>
      <c r="I733" s="70" t="s">
        <v>8234</v>
      </c>
      <c r="J733" s="70" t="s">
        <v>8235</v>
      </c>
      <c r="K733" s="70" t="s">
        <v>8190</v>
      </c>
      <c r="L733" s="70" t="s">
        <v>8233</v>
      </c>
      <c r="M733" s="70" t="s">
        <v>11949</v>
      </c>
      <c r="N733" s="73" t="s">
        <v>10799</v>
      </c>
      <c r="O733" s="73">
        <v>0.1245</v>
      </c>
      <c r="P733" t="str">
        <f>VLOOKUP(K733,'Sheet1 (2)'!A:B,2,0)</f>
        <v>环境与资源学院</v>
      </c>
    </row>
    <row r="734" spans="1:16">
      <c r="A734" s="70" t="s">
        <v>14</v>
      </c>
      <c r="B734" s="73" t="s">
        <v>10787</v>
      </c>
      <c r="C734" s="70" t="s">
        <v>21</v>
      </c>
      <c r="D734" s="70" t="s">
        <v>8311</v>
      </c>
      <c r="E734" s="70" t="s">
        <v>8310</v>
      </c>
      <c r="F734" s="70" t="s">
        <v>1523</v>
      </c>
      <c r="G734" s="70" t="s">
        <v>1189</v>
      </c>
      <c r="H734" s="70" t="s">
        <v>8312</v>
      </c>
      <c r="I734" s="70" t="s">
        <v>8307</v>
      </c>
      <c r="J734" s="70" t="s">
        <v>8309</v>
      </c>
      <c r="K734" s="70" t="s">
        <v>8308</v>
      </c>
      <c r="L734" s="70" t="s">
        <v>8313</v>
      </c>
      <c r="M734" s="70" t="s">
        <v>11949</v>
      </c>
      <c r="N734" s="73" t="s">
        <v>10799</v>
      </c>
      <c r="O734" s="73">
        <v>0.1245</v>
      </c>
      <c r="P734" t="str">
        <f>VLOOKUP(K734,'Sheet1 (2)'!A:B,2,0)</f>
        <v>环境与资源学院</v>
      </c>
    </row>
    <row r="735" spans="1:16">
      <c r="A735" s="70" t="s">
        <v>14</v>
      </c>
      <c r="B735" s="73" t="s">
        <v>10787</v>
      </c>
      <c r="C735" s="70" t="s">
        <v>21</v>
      </c>
      <c r="D735" s="70" t="s">
        <v>8315</v>
      </c>
      <c r="E735" s="70" t="s">
        <v>8314</v>
      </c>
      <c r="F735" s="70" t="s">
        <v>1523</v>
      </c>
      <c r="G735" s="70" t="s">
        <v>1189</v>
      </c>
      <c r="H735" s="70" t="s">
        <v>8316</v>
      </c>
      <c r="I735" s="70" t="s">
        <v>8307</v>
      </c>
      <c r="J735" s="70" t="s">
        <v>8309</v>
      </c>
      <c r="K735" s="70" t="s">
        <v>8308</v>
      </c>
      <c r="L735" s="70" t="s">
        <v>8317</v>
      </c>
      <c r="M735" s="70" t="s">
        <v>11949</v>
      </c>
      <c r="N735" s="73" t="s">
        <v>10799</v>
      </c>
      <c r="O735" s="73">
        <v>0.1245</v>
      </c>
      <c r="P735" t="str">
        <f>VLOOKUP(K735,'Sheet1 (2)'!A:B,2,0)</f>
        <v>环境与资源学院</v>
      </c>
    </row>
    <row r="736" spans="1:16">
      <c r="A736" s="70" t="s">
        <v>14</v>
      </c>
      <c r="B736" s="73" t="s">
        <v>10787</v>
      </c>
      <c r="C736" s="70" t="s">
        <v>21</v>
      </c>
      <c r="D736" s="70" t="s">
        <v>8304</v>
      </c>
      <c r="E736" s="70" t="s">
        <v>8303</v>
      </c>
      <c r="F736" s="70" t="s">
        <v>1523</v>
      </c>
      <c r="G736" s="70" t="s">
        <v>351</v>
      </c>
      <c r="H736" s="70" t="s">
        <v>8305</v>
      </c>
      <c r="I736" s="70" t="s">
        <v>8307</v>
      </c>
      <c r="J736" s="70" t="s">
        <v>8309</v>
      </c>
      <c r="K736" s="70" t="s">
        <v>8308</v>
      </c>
      <c r="L736" s="70" t="s">
        <v>8306</v>
      </c>
      <c r="M736" s="70" t="s">
        <v>11949</v>
      </c>
      <c r="N736" s="73" t="s">
        <v>10799</v>
      </c>
      <c r="O736" s="73">
        <v>0.1245</v>
      </c>
      <c r="P736" t="str">
        <f>VLOOKUP(K736,'Sheet1 (2)'!A:B,2,0)</f>
        <v>环境与资源学院</v>
      </c>
    </row>
    <row r="737" spans="1:16">
      <c r="A737" s="70" t="s">
        <v>14</v>
      </c>
      <c r="B737" s="73" t="s">
        <v>10787</v>
      </c>
      <c r="C737" s="70" t="s">
        <v>21</v>
      </c>
      <c r="D737" s="70" t="s">
        <v>8104</v>
      </c>
      <c r="E737" s="70" t="s">
        <v>8103</v>
      </c>
      <c r="F737" s="70" t="s">
        <v>8098</v>
      </c>
      <c r="G737" s="70" t="s">
        <v>877</v>
      </c>
      <c r="H737" s="70" t="s">
        <v>8105</v>
      </c>
      <c r="I737" s="70" t="s">
        <v>8101</v>
      </c>
      <c r="J737" s="70" t="s">
        <v>8102</v>
      </c>
      <c r="K737" s="70" t="s">
        <v>8094</v>
      </c>
      <c r="L737" s="70" t="s">
        <v>8106</v>
      </c>
      <c r="M737" s="70" t="s">
        <v>11949</v>
      </c>
      <c r="N737" s="73" t="s">
        <v>10799</v>
      </c>
      <c r="O737" s="73">
        <v>0.1245</v>
      </c>
      <c r="P737" t="str">
        <f>VLOOKUP(K737,'Sheet1 (2)'!A:B,2,0)</f>
        <v>环境与资源学院</v>
      </c>
    </row>
    <row r="738" spans="1:16">
      <c r="A738" s="70" t="s">
        <v>14</v>
      </c>
      <c r="B738" s="73" t="s">
        <v>10787</v>
      </c>
      <c r="C738" s="70" t="s">
        <v>21</v>
      </c>
      <c r="D738" s="70" t="s">
        <v>8130</v>
      </c>
      <c r="E738" s="70" t="s">
        <v>8129</v>
      </c>
      <c r="F738" s="70" t="s">
        <v>4898</v>
      </c>
      <c r="G738" s="70" t="s">
        <v>91</v>
      </c>
      <c r="H738" s="70" t="s">
        <v>8131</v>
      </c>
      <c r="I738" s="70" t="s">
        <v>8133</v>
      </c>
      <c r="J738" s="70" t="s">
        <v>8134</v>
      </c>
      <c r="K738" s="70" t="s">
        <v>8094</v>
      </c>
      <c r="L738" s="70" t="s">
        <v>8132</v>
      </c>
      <c r="M738" s="70" t="s">
        <v>11949</v>
      </c>
      <c r="N738" s="73" t="s">
        <v>10799</v>
      </c>
      <c r="O738" s="73">
        <v>0.1245</v>
      </c>
      <c r="P738" t="str">
        <f>VLOOKUP(K738,'Sheet1 (2)'!A:B,2,0)</f>
        <v>环境与资源学院</v>
      </c>
    </row>
    <row r="739" spans="1:16">
      <c r="A739" s="70" t="s">
        <v>14</v>
      </c>
      <c r="B739" s="73" t="s">
        <v>10787</v>
      </c>
      <c r="C739" s="70" t="s">
        <v>21</v>
      </c>
      <c r="D739" s="70" t="s">
        <v>8124</v>
      </c>
      <c r="E739" s="70" t="s">
        <v>8123</v>
      </c>
      <c r="F739" s="70" t="s">
        <v>1096</v>
      </c>
      <c r="G739" s="70" t="s">
        <v>99</v>
      </c>
      <c r="H739" s="70" t="s">
        <v>8125</v>
      </c>
      <c r="I739" s="70" t="s">
        <v>8127</v>
      </c>
      <c r="J739" s="70" t="s">
        <v>8128</v>
      </c>
      <c r="K739" s="70" t="s">
        <v>8094</v>
      </c>
      <c r="L739" s="70" t="s">
        <v>8126</v>
      </c>
      <c r="M739" s="70" t="s">
        <v>11949</v>
      </c>
      <c r="N739" s="73" t="s">
        <v>10799</v>
      </c>
      <c r="O739" s="73">
        <v>0.1245</v>
      </c>
      <c r="P739" t="str">
        <f>VLOOKUP(K739,'Sheet1 (2)'!A:B,2,0)</f>
        <v>环境与资源学院</v>
      </c>
    </row>
    <row r="740" spans="1:16">
      <c r="A740" s="70" t="s">
        <v>14</v>
      </c>
      <c r="B740" s="73" t="s">
        <v>10787</v>
      </c>
      <c r="C740" s="70" t="s">
        <v>21</v>
      </c>
      <c r="D740" s="70" t="s">
        <v>8146</v>
      </c>
      <c r="E740" s="70" t="s">
        <v>8145</v>
      </c>
      <c r="F740" s="70" t="s">
        <v>2086</v>
      </c>
      <c r="G740" s="70" t="s">
        <v>907</v>
      </c>
      <c r="H740" s="70" t="s">
        <v>8147</v>
      </c>
      <c r="I740" s="70" t="s">
        <v>8133</v>
      </c>
      <c r="J740" s="70" t="s">
        <v>8149</v>
      </c>
      <c r="K740" s="70" t="s">
        <v>8094</v>
      </c>
      <c r="L740" s="70" t="s">
        <v>8148</v>
      </c>
      <c r="M740" s="70" t="s">
        <v>11949</v>
      </c>
      <c r="N740" s="73" t="s">
        <v>10799</v>
      </c>
      <c r="O740" s="73">
        <v>0.1245</v>
      </c>
      <c r="P740" t="str">
        <f>VLOOKUP(K740,'Sheet1 (2)'!A:B,2,0)</f>
        <v>环境与资源学院</v>
      </c>
    </row>
    <row r="741" spans="1:16">
      <c r="A741" s="70" t="s">
        <v>14</v>
      </c>
      <c r="B741" s="73" t="s">
        <v>10787</v>
      </c>
      <c r="C741" s="70" t="s">
        <v>21</v>
      </c>
      <c r="D741" s="70" t="s">
        <v>8117</v>
      </c>
      <c r="E741" s="70" t="s">
        <v>8116</v>
      </c>
      <c r="F741" s="70" t="s">
        <v>8118</v>
      </c>
      <c r="G741" s="70" t="s">
        <v>51</v>
      </c>
      <c r="H741" s="70" t="s">
        <v>8119</v>
      </c>
      <c r="I741" s="70" t="s">
        <v>8121</v>
      </c>
      <c r="J741" s="70" t="s">
        <v>8122</v>
      </c>
      <c r="K741" s="70" t="s">
        <v>8094</v>
      </c>
      <c r="L741" s="70" t="s">
        <v>8120</v>
      </c>
      <c r="M741" s="70" t="s">
        <v>11949</v>
      </c>
      <c r="N741" s="73" t="s">
        <v>10799</v>
      </c>
      <c r="O741" s="73">
        <v>0.1245</v>
      </c>
      <c r="P741" t="str">
        <f>VLOOKUP(K741,'Sheet1 (2)'!A:B,2,0)</f>
        <v>环境与资源学院</v>
      </c>
    </row>
    <row r="742" spans="1:16">
      <c r="A742" s="70" t="s">
        <v>14</v>
      </c>
      <c r="B742" s="73" t="s">
        <v>10787</v>
      </c>
      <c r="C742" s="70" t="s">
        <v>21</v>
      </c>
      <c r="D742" s="70" t="s">
        <v>8140</v>
      </c>
      <c r="E742" s="70" t="s">
        <v>8139</v>
      </c>
      <c r="F742" s="70" t="s">
        <v>8141</v>
      </c>
      <c r="G742" s="70" t="s">
        <v>272</v>
      </c>
      <c r="H742" s="70" t="s">
        <v>8142</v>
      </c>
      <c r="I742" s="70" t="s">
        <v>8127</v>
      </c>
      <c r="J742" s="70" t="s">
        <v>8144</v>
      </c>
      <c r="K742" s="70" t="s">
        <v>8094</v>
      </c>
      <c r="L742" s="70" t="s">
        <v>8143</v>
      </c>
      <c r="M742" s="70" t="s">
        <v>11949</v>
      </c>
      <c r="N742" s="73" t="s">
        <v>10799</v>
      </c>
      <c r="O742" s="73">
        <v>0.1245</v>
      </c>
      <c r="P742" t="str">
        <f>VLOOKUP(K742,'Sheet1 (2)'!A:B,2,0)</f>
        <v>环境与资源学院</v>
      </c>
    </row>
    <row r="743" spans="1:16">
      <c r="A743" s="70" t="s">
        <v>14</v>
      </c>
      <c r="B743" s="73" t="s">
        <v>10787</v>
      </c>
      <c r="C743" s="70" t="s">
        <v>21</v>
      </c>
      <c r="D743" s="70" t="s">
        <v>8090</v>
      </c>
      <c r="E743" s="70" t="s">
        <v>8089</v>
      </c>
      <c r="F743" s="70" t="s">
        <v>6022</v>
      </c>
      <c r="G743" s="70" t="s">
        <v>67</v>
      </c>
      <c r="H743" s="70" t="s">
        <v>8091</v>
      </c>
      <c r="I743" s="70" t="s">
        <v>8093</v>
      </c>
      <c r="J743" s="70" t="s">
        <v>8095</v>
      </c>
      <c r="K743" s="70" t="s">
        <v>8094</v>
      </c>
      <c r="L743" s="70" t="s">
        <v>8092</v>
      </c>
      <c r="M743" s="70" t="s">
        <v>11949</v>
      </c>
      <c r="N743" s="73" t="s">
        <v>10799</v>
      </c>
      <c r="O743" s="73">
        <v>0.1245</v>
      </c>
      <c r="P743" t="str">
        <f>VLOOKUP(K743,'Sheet1 (2)'!A:B,2,0)</f>
        <v>环境与资源学院</v>
      </c>
    </row>
    <row r="744" spans="1:16">
      <c r="A744" s="70" t="s">
        <v>14</v>
      </c>
      <c r="B744" s="73" t="s">
        <v>10787</v>
      </c>
      <c r="C744" s="70" t="s">
        <v>21</v>
      </c>
      <c r="D744" s="70" t="s">
        <v>8097</v>
      </c>
      <c r="E744" s="70" t="s">
        <v>8096</v>
      </c>
      <c r="F744" s="70" t="s">
        <v>8098</v>
      </c>
      <c r="G744" s="70" t="s">
        <v>401</v>
      </c>
      <c r="H744" s="70" t="s">
        <v>8099</v>
      </c>
      <c r="I744" s="70" t="s">
        <v>8101</v>
      </c>
      <c r="J744" s="70" t="s">
        <v>8102</v>
      </c>
      <c r="K744" s="70" t="s">
        <v>8094</v>
      </c>
      <c r="L744" s="70" t="s">
        <v>8100</v>
      </c>
      <c r="M744" s="70" t="s">
        <v>11949</v>
      </c>
      <c r="N744" s="73" t="s">
        <v>10799</v>
      </c>
      <c r="O744" s="73">
        <v>0.1245</v>
      </c>
      <c r="P744" t="str">
        <f>VLOOKUP(K744,'Sheet1 (2)'!A:B,2,0)</f>
        <v>环境与资源学院</v>
      </c>
    </row>
    <row r="745" spans="1:16">
      <c r="A745" s="70" t="s">
        <v>14</v>
      </c>
      <c r="B745" s="73" t="s">
        <v>10787</v>
      </c>
      <c r="C745" s="70" t="s">
        <v>21</v>
      </c>
      <c r="D745" s="70" t="s">
        <v>8136</v>
      </c>
      <c r="E745" s="70" t="s">
        <v>8135</v>
      </c>
      <c r="F745" s="70" t="s">
        <v>7335</v>
      </c>
      <c r="G745" s="70" t="s">
        <v>401</v>
      </c>
      <c r="H745" s="70" t="s">
        <v>8137</v>
      </c>
      <c r="I745" s="70" t="s">
        <v>8101</v>
      </c>
      <c r="J745" s="70" t="s">
        <v>8102</v>
      </c>
      <c r="K745" s="70" t="s">
        <v>8094</v>
      </c>
      <c r="L745" s="70" t="s">
        <v>8138</v>
      </c>
      <c r="M745" s="70" t="s">
        <v>11949</v>
      </c>
      <c r="N745" s="73" t="s">
        <v>10799</v>
      </c>
      <c r="O745" s="73">
        <v>0.1245</v>
      </c>
      <c r="P745" t="str">
        <f>VLOOKUP(K745,'Sheet1 (2)'!A:B,2,0)</f>
        <v>环境与资源学院</v>
      </c>
    </row>
    <row r="746" spans="1:16">
      <c r="A746" s="70" t="s">
        <v>14</v>
      </c>
      <c r="B746" s="73" t="s">
        <v>10787</v>
      </c>
      <c r="C746" s="70" t="s">
        <v>21</v>
      </c>
      <c r="D746" s="70" t="s">
        <v>8108</v>
      </c>
      <c r="E746" s="70" t="s">
        <v>8107</v>
      </c>
      <c r="F746" s="70" t="s">
        <v>3731</v>
      </c>
      <c r="G746" s="70" t="s">
        <v>297</v>
      </c>
      <c r="H746" s="70" t="s">
        <v>8109</v>
      </c>
      <c r="I746" s="70" t="s">
        <v>8101</v>
      </c>
      <c r="J746" s="70" t="s">
        <v>8102</v>
      </c>
      <c r="K746" s="70" t="s">
        <v>8094</v>
      </c>
      <c r="L746" s="70" t="s">
        <v>8110</v>
      </c>
      <c r="M746" s="70" t="s">
        <v>11949</v>
      </c>
      <c r="N746" s="73" t="s">
        <v>10799</v>
      </c>
      <c r="O746" s="73">
        <v>0.1245</v>
      </c>
      <c r="P746" t="str">
        <f>VLOOKUP(K746,'Sheet1 (2)'!A:B,2,0)</f>
        <v>环境与资源学院</v>
      </c>
    </row>
    <row r="747" spans="1:16">
      <c r="A747" s="70" t="s">
        <v>14</v>
      </c>
      <c r="B747" s="73" t="s">
        <v>10787</v>
      </c>
      <c r="C747" s="70" t="s">
        <v>21</v>
      </c>
      <c r="D747" s="70" t="s">
        <v>8155</v>
      </c>
      <c r="E747" s="70" t="s">
        <v>8154</v>
      </c>
      <c r="F747" s="70" t="s">
        <v>8156</v>
      </c>
      <c r="G747" s="70" t="s">
        <v>297</v>
      </c>
      <c r="H747" s="70" t="s">
        <v>15</v>
      </c>
      <c r="I747" s="70" t="s">
        <v>8101</v>
      </c>
      <c r="J747" s="70" t="s">
        <v>8102</v>
      </c>
      <c r="K747" s="70" t="s">
        <v>8094</v>
      </c>
      <c r="L747" s="70" t="s">
        <v>8157</v>
      </c>
      <c r="M747" s="70" t="s">
        <v>11949</v>
      </c>
      <c r="N747" s="73" t="s">
        <v>10799</v>
      </c>
      <c r="O747" s="73">
        <v>0.1245</v>
      </c>
      <c r="P747" t="str">
        <f>VLOOKUP(K747,'Sheet1 (2)'!A:B,2,0)</f>
        <v>环境与资源学院</v>
      </c>
    </row>
    <row r="748" spans="1:16">
      <c r="A748" s="70" t="s">
        <v>14</v>
      </c>
      <c r="B748" s="73" t="s">
        <v>10787</v>
      </c>
      <c r="C748" s="70" t="s">
        <v>21</v>
      </c>
      <c r="D748" s="70" t="s">
        <v>8151</v>
      </c>
      <c r="E748" s="70" t="s">
        <v>8150</v>
      </c>
      <c r="F748" s="70" t="s">
        <v>2450</v>
      </c>
      <c r="G748" s="70" t="s">
        <v>309</v>
      </c>
      <c r="H748" s="70" t="s">
        <v>8152</v>
      </c>
      <c r="I748" s="70" t="s">
        <v>8101</v>
      </c>
      <c r="J748" s="70" t="s">
        <v>8115</v>
      </c>
      <c r="K748" s="70" t="s">
        <v>8094</v>
      </c>
      <c r="L748" s="70" t="s">
        <v>8153</v>
      </c>
      <c r="M748" s="70" t="s">
        <v>11949</v>
      </c>
      <c r="N748" s="73" t="s">
        <v>10799</v>
      </c>
      <c r="O748" s="73">
        <v>0.1245</v>
      </c>
      <c r="P748" t="str">
        <f>VLOOKUP(K748,'Sheet1 (2)'!A:B,2,0)</f>
        <v>环境与资源学院</v>
      </c>
    </row>
    <row r="749" spans="1:16">
      <c r="A749" s="70" t="s">
        <v>14</v>
      </c>
      <c r="B749" s="73" t="s">
        <v>10787</v>
      </c>
      <c r="C749" s="70" t="s">
        <v>21</v>
      </c>
      <c r="D749" s="70" t="s">
        <v>8112</v>
      </c>
      <c r="E749" s="70" t="s">
        <v>8111</v>
      </c>
      <c r="F749" s="70" t="s">
        <v>906</v>
      </c>
      <c r="G749" s="70" t="s">
        <v>1182</v>
      </c>
      <c r="H749" s="70" t="s">
        <v>8113</v>
      </c>
      <c r="I749" s="70" t="s">
        <v>8101</v>
      </c>
      <c r="J749" s="70" t="s">
        <v>8115</v>
      </c>
      <c r="K749" s="70" t="s">
        <v>8094</v>
      </c>
      <c r="L749" s="70" t="s">
        <v>8114</v>
      </c>
      <c r="M749" s="70" t="s">
        <v>11949</v>
      </c>
      <c r="N749" s="73" t="s">
        <v>10799</v>
      </c>
      <c r="O749" s="73">
        <v>0.1245</v>
      </c>
      <c r="P749" t="str">
        <f>VLOOKUP(K749,'Sheet1 (2)'!A:B,2,0)</f>
        <v>环境与资源学院</v>
      </c>
    </row>
    <row r="750" spans="1:16">
      <c r="A750" s="70" t="s">
        <v>14</v>
      </c>
      <c r="B750" s="73" t="s">
        <v>10787</v>
      </c>
      <c r="C750" s="70" t="s">
        <v>21</v>
      </c>
      <c r="D750" s="70" t="s">
        <v>8171</v>
      </c>
      <c r="E750" s="70" t="s">
        <v>8170</v>
      </c>
      <c r="F750" s="70" t="s">
        <v>8172</v>
      </c>
      <c r="G750" s="70" t="s">
        <v>59</v>
      </c>
      <c r="H750" s="70" t="s">
        <v>8173</v>
      </c>
      <c r="I750" s="70" t="s">
        <v>8175</v>
      </c>
      <c r="J750" s="70" t="s">
        <v>8176</v>
      </c>
      <c r="K750" s="70" t="s">
        <v>8163</v>
      </c>
      <c r="L750" s="70" t="s">
        <v>8174</v>
      </c>
      <c r="M750" s="70" t="s">
        <v>11949</v>
      </c>
      <c r="N750" s="73" t="s">
        <v>10799</v>
      </c>
      <c r="O750" s="73">
        <v>0.1245</v>
      </c>
      <c r="P750" t="str">
        <f>VLOOKUP(K750,'Sheet1 (2)'!A:B,2,0)</f>
        <v>环境与资源学院</v>
      </c>
    </row>
    <row r="751" spans="1:16">
      <c r="A751" s="70" t="s">
        <v>14</v>
      </c>
      <c r="B751" s="73" t="s">
        <v>10787</v>
      </c>
      <c r="C751" s="70" t="s">
        <v>21</v>
      </c>
      <c r="D751" s="70" t="s">
        <v>8166</v>
      </c>
      <c r="E751" s="70" t="s">
        <v>8165</v>
      </c>
      <c r="F751" s="70" t="s">
        <v>1135</v>
      </c>
      <c r="G751" s="70" t="s">
        <v>78</v>
      </c>
      <c r="H751" s="70" t="s">
        <v>8167</v>
      </c>
      <c r="I751" s="70" t="s">
        <v>8162</v>
      </c>
      <c r="J751" s="70" t="s">
        <v>8169</v>
      </c>
      <c r="K751" s="70" t="s">
        <v>8163</v>
      </c>
      <c r="L751" s="70" t="s">
        <v>8168</v>
      </c>
      <c r="M751" s="70" t="s">
        <v>11949</v>
      </c>
      <c r="N751" s="73" t="s">
        <v>10799</v>
      </c>
      <c r="O751" s="73">
        <v>0.1245</v>
      </c>
      <c r="P751" t="str">
        <f>VLOOKUP(K751,'Sheet1 (2)'!A:B,2,0)</f>
        <v>环境与资源学院</v>
      </c>
    </row>
    <row r="752" spans="1:16">
      <c r="A752" s="70" t="s">
        <v>14</v>
      </c>
      <c r="B752" s="73" t="s">
        <v>10787</v>
      </c>
      <c r="C752" s="70" t="s">
        <v>21</v>
      </c>
      <c r="D752" s="70" t="s">
        <v>8159</v>
      </c>
      <c r="E752" s="70" t="s">
        <v>8158</v>
      </c>
      <c r="F752" s="70" t="s">
        <v>724</v>
      </c>
      <c r="G752" s="70" t="s">
        <v>129</v>
      </c>
      <c r="H752" s="70" t="s">
        <v>8160</v>
      </c>
      <c r="I752" s="70" t="s">
        <v>8162</v>
      </c>
      <c r="J752" s="70" t="s">
        <v>8164</v>
      </c>
      <c r="K752" s="70" t="s">
        <v>8163</v>
      </c>
      <c r="L752" s="70" t="s">
        <v>8161</v>
      </c>
      <c r="M752" s="70" t="s">
        <v>11949</v>
      </c>
      <c r="N752" s="73" t="s">
        <v>10799</v>
      </c>
      <c r="O752" s="73">
        <v>0.1245</v>
      </c>
      <c r="P752" t="str">
        <f>VLOOKUP(K752,'Sheet1 (2)'!A:B,2,0)</f>
        <v>环境与资源学院</v>
      </c>
    </row>
    <row r="753" spans="1:16">
      <c r="A753" s="70" t="s">
        <v>14</v>
      </c>
      <c r="B753" s="73" t="s">
        <v>10787</v>
      </c>
      <c r="C753" s="70" t="s">
        <v>21</v>
      </c>
      <c r="D753" s="70" t="s">
        <v>10781</v>
      </c>
      <c r="E753" s="70" t="s">
        <v>10780</v>
      </c>
      <c r="F753" s="70" t="s">
        <v>2856</v>
      </c>
      <c r="G753" s="70" t="s">
        <v>78</v>
      </c>
      <c r="H753" s="70" t="s">
        <v>10782</v>
      </c>
      <c r="I753" s="70" t="s">
        <v>10784</v>
      </c>
      <c r="J753" s="70" t="s">
        <v>10786</v>
      </c>
      <c r="K753" s="70" t="s">
        <v>10785</v>
      </c>
      <c r="L753" s="70" t="s">
        <v>10783</v>
      </c>
      <c r="M753" s="70" t="s">
        <v>11949</v>
      </c>
      <c r="N753" s="73" t="s">
        <v>10799</v>
      </c>
      <c r="O753" s="73">
        <v>0.1245</v>
      </c>
      <c r="P753" t="str">
        <f>VLOOKUP(K753,'Sheet1 (2)'!A:B,2,0)</f>
        <v>环境与资源学院</v>
      </c>
    </row>
    <row r="754" spans="1:16">
      <c r="A754" s="70" t="s">
        <v>14</v>
      </c>
      <c r="B754" s="73" t="s">
        <v>10787</v>
      </c>
      <c r="C754" s="70" t="s">
        <v>21</v>
      </c>
      <c r="D754" s="70" t="s">
        <v>8178</v>
      </c>
      <c r="E754" s="70" t="s">
        <v>8177</v>
      </c>
      <c r="F754" s="70" t="s">
        <v>3011</v>
      </c>
      <c r="G754" s="70" t="s">
        <v>2367</v>
      </c>
      <c r="H754" s="70" t="s">
        <v>8179</v>
      </c>
      <c r="I754" s="70" t="s">
        <v>8181</v>
      </c>
      <c r="J754" s="70" t="s">
        <v>8183</v>
      </c>
      <c r="K754" s="70" t="s">
        <v>8182</v>
      </c>
      <c r="L754" s="70" t="s">
        <v>8180</v>
      </c>
      <c r="M754" s="70" t="s">
        <v>11949</v>
      </c>
      <c r="N754" s="73" t="s">
        <v>10799</v>
      </c>
      <c r="O754" s="73">
        <v>0.1245</v>
      </c>
      <c r="P754" t="str">
        <f>VLOOKUP(K754,'Sheet1 (2)'!A:B,2,0)</f>
        <v>环境与资源学院</v>
      </c>
    </row>
    <row r="755" spans="1:16">
      <c r="A755" s="70" t="s">
        <v>14</v>
      </c>
      <c r="B755" s="73" t="s">
        <v>10787</v>
      </c>
      <c r="C755" s="70" t="s">
        <v>21</v>
      </c>
      <c r="D755" s="70" t="s">
        <v>3113</v>
      </c>
      <c r="E755" s="70" t="s">
        <v>3112</v>
      </c>
      <c r="F755" s="70" t="s">
        <v>1434</v>
      </c>
      <c r="G755" s="70" t="s">
        <v>1316</v>
      </c>
      <c r="H755" s="70" t="s">
        <v>3114</v>
      </c>
      <c r="I755" s="70" t="s">
        <v>3116</v>
      </c>
      <c r="J755" s="70" t="s">
        <v>3117</v>
      </c>
      <c r="K755" s="70" t="s">
        <v>3110</v>
      </c>
      <c r="L755" s="70" t="s">
        <v>3115</v>
      </c>
      <c r="M755" s="70" t="s">
        <v>11949</v>
      </c>
      <c r="N755" s="73" t="s">
        <v>10799</v>
      </c>
      <c r="O755" s="73">
        <v>0.1245</v>
      </c>
      <c r="P755" t="str">
        <f>VLOOKUP(K755,'Sheet1 (2)'!A:B,2,0)</f>
        <v>机械工程学院</v>
      </c>
    </row>
    <row r="756" spans="1:16">
      <c r="A756" s="70" t="s">
        <v>14</v>
      </c>
      <c r="B756" s="73" t="s">
        <v>10787</v>
      </c>
      <c r="C756" s="70" t="s">
        <v>21</v>
      </c>
      <c r="D756" s="70" t="s">
        <v>10764</v>
      </c>
      <c r="E756" s="70" t="s">
        <v>10763</v>
      </c>
      <c r="F756" s="70" t="s">
        <v>3979</v>
      </c>
      <c r="G756" s="70" t="s">
        <v>602</v>
      </c>
      <c r="H756" s="70" t="s">
        <v>10765</v>
      </c>
      <c r="I756" s="70" t="s">
        <v>3109</v>
      </c>
      <c r="J756" s="70" t="s">
        <v>10767</v>
      </c>
      <c r="K756" s="70" t="s">
        <v>3110</v>
      </c>
      <c r="L756" s="70" t="s">
        <v>10766</v>
      </c>
      <c r="M756" s="70" t="s">
        <v>11949</v>
      </c>
      <c r="N756" s="73" t="s">
        <v>10799</v>
      </c>
      <c r="O756" s="73">
        <v>0.1245</v>
      </c>
      <c r="P756" t="str">
        <f>VLOOKUP(K756,'Sheet1 (2)'!A:B,2,0)</f>
        <v>机械工程学院</v>
      </c>
    </row>
    <row r="757" spans="1:16">
      <c r="A757" s="70" t="s">
        <v>14</v>
      </c>
      <c r="B757" s="73" t="s">
        <v>10787</v>
      </c>
      <c r="C757" s="70" t="s">
        <v>21</v>
      </c>
      <c r="D757" s="70" t="s">
        <v>3105</v>
      </c>
      <c r="E757" s="70" t="s">
        <v>11283</v>
      </c>
      <c r="F757" s="70" t="s">
        <v>3106</v>
      </c>
      <c r="G757" s="70" t="s">
        <v>2021</v>
      </c>
      <c r="H757" s="70" t="s">
        <v>3107</v>
      </c>
      <c r="I757" s="70" t="s">
        <v>3109</v>
      </c>
      <c r="J757" s="70" t="s">
        <v>3111</v>
      </c>
      <c r="K757" s="70" t="s">
        <v>3110</v>
      </c>
      <c r="L757" s="70" t="s">
        <v>3108</v>
      </c>
      <c r="M757" s="70">
        <v>0.3</v>
      </c>
      <c r="N757" s="73" t="s">
        <v>10799</v>
      </c>
      <c r="O757" s="73">
        <v>0.42449999999999999</v>
      </c>
      <c r="P757" t="str">
        <f>VLOOKUP(K757,'Sheet1 (2)'!A:B,2,0)</f>
        <v>机械工程学院</v>
      </c>
    </row>
    <row r="758" spans="1:16">
      <c r="A758" s="70" t="s">
        <v>14</v>
      </c>
      <c r="B758" s="73" t="s">
        <v>10787</v>
      </c>
      <c r="C758" s="70" t="s">
        <v>21</v>
      </c>
      <c r="D758" s="70" t="s">
        <v>3127</v>
      </c>
      <c r="E758" s="70" t="s">
        <v>3126</v>
      </c>
      <c r="F758" s="70" t="s">
        <v>3128</v>
      </c>
      <c r="G758" s="70" t="s">
        <v>2171</v>
      </c>
      <c r="H758" s="70" t="s">
        <v>3129</v>
      </c>
      <c r="I758" s="70" t="s">
        <v>3109</v>
      </c>
      <c r="J758" s="70" t="s">
        <v>3131</v>
      </c>
      <c r="K758" s="70" t="s">
        <v>3110</v>
      </c>
      <c r="L758" s="70" t="s">
        <v>3130</v>
      </c>
      <c r="M758" s="70">
        <v>0.3</v>
      </c>
      <c r="N758" s="73" t="s">
        <v>10799</v>
      </c>
      <c r="O758" s="73">
        <v>0.42449999999999999</v>
      </c>
      <c r="P758" t="str">
        <f>VLOOKUP(K758,'Sheet1 (2)'!A:B,2,0)</f>
        <v>机械工程学院</v>
      </c>
    </row>
    <row r="759" spans="1:16">
      <c r="A759" s="70" t="s">
        <v>14</v>
      </c>
      <c r="B759" s="73" t="s">
        <v>10787</v>
      </c>
      <c r="C759" s="70" t="s">
        <v>21</v>
      </c>
      <c r="D759" s="70" t="s">
        <v>3133</v>
      </c>
      <c r="E759" s="70" t="s">
        <v>3132</v>
      </c>
      <c r="F759" s="70" t="s">
        <v>3134</v>
      </c>
      <c r="G759" s="70" t="s">
        <v>272</v>
      </c>
      <c r="H759" s="70" t="s">
        <v>3135</v>
      </c>
      <c r="I759" s="70" t="s">
        <v>3137</v>
      </c>
      <c r="J759" s="70" t="s">
        <v>3138</v>
      </c>
      <c r="K759" s="70" t="s">
        <v>3110</v>
      </c>
      <c r="L759" s="70" t="s">
        <v>3136</v>
      </c>
      <c r="M759" s="70" t="s">
        <v>11949</v>
      </c>
      <c r="N759" s="73" t="s">
        <v>10799</v>
      </c>
      <c r="O759" s="73">
        <v>0.1245</v>
      </c>
      <c r="P759" t="str">
        <f>VLOOKUP(K759,'Sheet1 (2)'!A:B,2,0)</f>
        <v>机械工程学院</v>
      </c>
    </row>
    <row r="760" spans="1:16">
      <c r="A760" s="70" t="s">
        <v>14</v>
      </c>
      <c r="B760" s="73" t="s">
        <v>10787</v>
      </c>
      <c r="C760" s="70" t="s">
        <v>21</v>
      </c>
      <c r="D760" s="70" t="s">
        <v>3123</v>
      </c>
      <c r="E760" s="70" t="s">
        <v>3122</v>
      </c>
      <c r="F760" s="70" t="s">
        <v>777</v>
      </c>
      <c r="G760" s="70" t="s">
        <v>148</v>
      </c>
      <c r="H760" s="70" t="s">
        <v>3124</v>
      </c>
      <c r="I760" s="70" t="s">
        <v>3109</v>
      </c>
      <c r="J760" s="70" t="s">
        <v>3121</v>
      </c>
      <c r="K760" s="70" t="s">
        <v>3110</v>
      </c>
      <c r="L760" s="70" t="s">
        <v>3125</v>
      </c>
      <c r="M760" s="70">
        <v>0.3</v>
      </c>
      <c r="N760" s="73" t="s">
        <v>10799</v>
      </c>
      <c r="O760" s="73">
        <v>0.42449999999999999</v>
      </c>
      <c r="P760" t="str">
        <f>VLOOKUP(K760,'Sheet1 (2)'!A:B,2,0)</f>
        <v>机械工程学院</v>
      </c>
    </row>
    <row r="761" spans="1:16">
      <c r="A761" s="70" t="s">
        <v>14</v>
      </c>
      <c r="B761" s="73" t="s">
        <v>10787</v>
      </c>
      <c r="C761" s="87" t="s">
        <v>11959</v>
      </c>
      <c r="D761" s="70" t="s">
        <v>3118</v>
      </c>
      <c r="E761" s="70" t="s">
        <v>12205</v>
      </c>
      <c r="F761" s="70" t="s">
        <v>876</v>
      </c>
      <c r="G761" s="70" t="s">
        <v>27</v>
      </c>
      <c r="H761" s="70" t="s">
        <v>3119</v>
      </c>
      <c r="I761" s="70" t="s">
        <v>3109</v>
      </c>
      <c r="J761" s="70" t="s">
        <v>3121</v>
      </c>
      <c r="K761" s="70" t="s">
        <v>3110</v>
      </c>
      <c r="L761" s="70" t="s">
        <v>3120</v>
      </c>
      <c r="M761" s="70">
        <v>0.3</v>
      </c>
      <c r="N761" s="73"/>
      <c r="O761" s="73">
        <v>0.3</v>
      </c>
      <c r="P761" t="str">
        <f>VLOOKUP(K761,'Sheet1 (2)'!A:B,2,0)</f>
        <v>机械工程学院</v>
      </c>
    </row>
    <row r="762" spans="1:16">
      <c r="A762" s="70" t="s">
        <v>14</v>
      </c>
      <c r="B762" s="73" t="s">
        <v>10787</v>
      </c>
      <c r="C762" s="70" t="s">
        <v>21</v>
      </c>
      <c r="D762" s="70" t="s">
        <v>3088</v>
      </c>
      <c r="E762" s="70" t="s">
        <v>3087</v>
      </c>
      <c r="F762" s="70" t="s">
        <v>3089</v>
      </c>
      <c r="G762" s="70" t="s">
        <v>16</v>
      </c>
      <c r="H762" s="70" t="s">
        <v>3091</v>
      </c>
      <c r="I762" s="70" t="s">
        <v>3093</v>
      </c>
      <c r="J762" s="70" t="s">
        <v>3094</v>
      </c>
      <c r="K762" s="70" t="s">
        <v>3085</v>
      </c>
      <c r="L762" s="70" t="s">
        <v>3092</v>
      </c>
      <c r="M762" s="70" t="s">
        <v>11949</v>
      </c>
      <c r="N762" s="73" t="s">
        <v>10799</v>
      </c>
      <c r="O762" s="73">
        <v>0.1245</v>
      </c>
      <c r="P762" t="str">
        <f>VLOOKUP(K762,'Sheet1 (2)'!A:B,2,0)</f>
        <v>机械工程学院</v>
      </c>
    </row>
    <row r="763" spans="1:16">
      <c r="A763" s="70" t="s">
        <v>14</v>
      </c>
      <c r="B763" s="73" t="s">
        <v>10787</v>
      </c>
      <c r="C763" s="70" t="s">
        <v>21</v>
      </c>
      <c r="D763" s="70" t="s">
        <v>3096</v>
      </c>
      <c r="E763" s="70" t="s">
        <v>3095</v>
      </c>
      <c r="F763" s="70" t="s">
        <v>3035</v>
      </c>
      <c r="G763" s="70" t="s">
        <v>1050</v>
      </c>
      <c r="H763" s="70" t="s">
        <v>3097</v>
      </c>
      <c r="I763" s="70" t="s">
        <v>3084</v>
      </c>
      <c r="J763" s="70" t="s">
        <v>3099</v>
      </c>
      <c r="K763" s="70" t="s">
        <v>3085</v>
      </c>
      <c r="L763" s="70" t="s">
        <v>3098</v>
      </c>
      <c r="M763" s="70" t="s">
        <v>11949</v>
      </c>
      <c r="N763" s="73" t="s">
        <v>10799</v>
      </c>
      <c r="O763" s="73">
        <v>0.1245</v>
      </c>
      <c r="P763" t="str">
        <f>VLOOKUP(K763,'Sheet1 (2)'!A:B,2,0)</f>
        <v>机械工程学院</v>
      </c>
    </row>
    <row r="764" spans="1:16">
      <c r="A764" s="70" t="s">
        <v>14</v>
      </c>
      <c r="B764" s="73" t="s">
        <v>10787</v>
      </c>
      <c r="C764" s="70" t="s">
        <v>21</v>
      </c>
      <c r="D764" s="70" t="s">
        <v>3080</v>
      </c>
      <c r="E764" s="70" t="s">
        <v>3079</v>
      </c>
      <c r="F764" s="70" t="s">
        <v>3081</v>
      </c>
      <c r="G764" s="70" t="s">
        <v>67</v>
      </c>
      <c r="H764" s="70" t="s">
        <v>3082</v>
      </c>
      <c r="I764" s="70" t="s">
        <v>3084</v>
      </c>
      <c r="J764" s="70" t="s">
        <v>3086</v>
      </c>
      <c r="K764" s="70" t="s">
        <v>3085</v>
      </c>
      <c r="L764" s="70" t="s">
        <v>3083</v>
      </c>
      <c r="M764" s="70" t="s">
        <v>11949</v>
      </c>
      <c r="N764" s="73" t="s">
        <v>10799</v>
      </c>
      <c r="O764" s="73">
        <v>0.1245</v>
      </c>
      <c r="P764" t="str">
        <f>VLOOKUP(K764,'Sheet1 (2)'!A:B,2,0)</f>
        <v>机械工程学院</v>
      </c>
    </row>
    <row r="765" spans="1:16">
      <c r="A765" s="70" t="s">
        <v>14</v>
      </c>
      <c r="B765" s="73" t="s">
        <v>10787</v>
      </c>
      <c r="C765" s="70" t="s">
        <v>21</v>
      </c>
      <c r="D765" s="70" t="s">
        <v>3101</v>
      </c>
      <c r="E765" s="70" t="s">
        <v>3100</v>
      </c>
      <c r="F765" s="70" t="s">
        <v>3035</v>
      </c>
      <c r="G765" s="70" t="s">
        <v>67</v>
      </c>
      <c r="H765" s="70" t="s">
        <v>3102</v>
      </c>
      <c r="I765" s="70" t="s">
        <v>3084</v>
      </c>
      <c r="J765" s="70" t="s">
        <v>3104</v>
      </c>
      <c r="K765" s="70" t="s">
        <v>3085</v>
      </c>
      <c r="L765" s="70" t="s">
        <v>3103</v>
      </c>
      <c r="M765" s="70" t="s">
        <v>11949</v>
      </c>
      <c r="N765" s="73" t="s">
        <v>10799</v>
      </c>
      <c r="O765" s="73">
        <v>0.1245</v>
      </c>
      <c r="P765" t="str">
        <f>VLOOKUP(K765,'Sheet1 (2)'!A:B,2,0)</f>
        <v>机械工程学院</v>
      </c>
    </row>
    <row r="766" spans="1:16">
      <c r="A766" s="70" t="s">
        <v>14</v>
      </c>
      <c r="B766" s="73" t="s">
        <v>10787</v>
      </c>
      <c r="C766" s="70" t="s">
        <v>21</v>
      </c>
      <c r="D766" s="70" t="s">
        <v>2698</v>
      </c>
      <c r="E766" s="70" t="s">
        <v>2697</v>
      </c>
      <c r="F766" s="70" t="s">
        <v>2699</v>
      </c>
      <c r="G766" s="70" t="s">
        <v>492</v>
      </c>
      <c r="H766" s="70" t="s">
        <v>2700</v>
      </c>
      <c r="I766" s="70" t="s">
        <v>2702</v>
      </c>
      <c r="J766" s="70" t="s">
        <v>2703</v>
      </c>
      <c r="K766" s="140" t="s">
        <v>12037</v>
      </c>
      <c r="L766" s="70" t="s">
        <v>2701</v>
      </c>
      <c r="M766" s="70" t="s">
        <v>11949</v>
      </c>
      <c r="N766" s="73" t="s">
        <v>10799</v>
      </c>
      <c r="O766" s="73">
        <v>0.1245</v>
      </c>
      <c r="P766" t="str">
        <f>VLOOKUP(K766,'Sheet1 (2)'!A:B,2,0)</f>
        <v>机械工程学院</v>
      </c>
    </row>
    <row r="767" spans="1:16">
      <c r="A767" s="70" t="s">
        <v>14</v>
      </c>
      <c r="B767" s="73" t="s">
        <v>10787</v>
      </c>
      <c r="C767" s="70" t="s">
        <v>21</v>
      </c>
      <c r="D767" s="70" t="s">
        <v>2487</v>
      </c>
      <c r="E767" s="70" t="s">
        <v>2486</v>
      </c>
      <c r="F767" s="70" t="s">
        <v>2488</v>
      </c>
      <c r="G767" s="70" t="s">
        <v>1316</v>
      </c>
      <c r="H767" s="70" t="s">
        <v>2489</v>
      </c>
      <c r="I767" s="70" t="s">
        <v>2491</v>
      </c>
      <c r="J767" s="70" t="s">
        <v>2492</v>
      </c>
      <c r="K767" s="70" t="s">
        <v>625</v>
      </c>
      <c r="L767" s="70" t="s">
        <v>2490</v>
      </c>
      <c r="M767" s="70" t="s">
        <v>11949</v>
      </c>
      <c r="N767" s="73" t="s">
        <v>10799</v>
      </c>
      <c r="O767" s="73">
        <v>0.1245</v>
      </c>
      <c r="P767" t="str">
        <f>VLOOKUP(K767,'Sheet1 (2)'!A:B,2,0)</f>
        <v>机械工程学院</v>
      </c>
    </row>
    <row r="768" spans="1:16">
      <c r="A768" s="70" t="s">
        <v>14</v>
      </c>
      <c r="B768" s="73" t="s">
        <v>10787</v>
      </c>
      <c r="C768" s="70" t="s">
        <v>21</v>
      </c>
      <c r="D768" s="70" t="s">
        <v>2550</v>
      </c>
      <c r="E768" s="70" t="s">
        <v>2549</v>
      </c>
      <c r="F768" s="70" t="s">
        <v>2463</v>
      </c>
      <c r="G768" s="70" t="s">
        <v>253</v>
      </c>
      <c r="H768" s="70" t="s">
        <v>2551</v>
      </c>
      <c r="I768" s="70" t="s">
        <v>2491</v>
      </c>
      <c r="J768" s="70" t="s">
        <v>2553</v>
      </c>
      <c r="K768" s="70" t="s">
        <v>625</v>
      </c>
      <c r="L768" s="70" t="s">
        <v>2552</v>
      </c>
      <c r="M768" s="70" t="s">
        <v>11949</v>
      </c>
      <c r="N768" s="73" t="s">
        <v>10799</v>
      </c>
      <c r="O768" s="73">
        <v>0.1245</v>
      </c>
      <c r="P768" t="str">
        <f>VLOOKUP(K768,'Sheet1 (2)'!A:B,2,0)</f>
        <v>机械工程学院</v>
      </c>
    </row>
    <row r="769" spans="1:16">
      <c r="A769" s="70" t="s">
        <v>14</v>
      </c>
      <c r="B769" s="73" t="s">
        <v>10787</v>
      </c>
      <c r="C769" s="70" t="s">
        <v>21</v>
      </c>
      <c r="D769" s="70" t="s">
        <v>2516</v>
      </c>
      <c r="E769" s="70" t="s">
        <v>2515</v>
      </c>
      <c r="F769" s="70" t="s">
        <v>2517</v>
      </c>
      <c r="G769" s="70" t="s">
        <v>91</v>
      </c>
      <c r="H769" s="70" t="s">
        <v>2518</v>
      </c>
      <c r="I769" s="70" t="s">
        <v>2428</v>
      </c>
      <c r="J769" s="70" t="s">
        <v>2520</v>
      </c>
      <c r="K769" s="70" t="s">
        <v>625</v>
      </c>
      <c r="L769" s="70" t="s">
        <v>2519</v>
      </c>
      <c r="M769" s="70" t="s">
        <v>11949</v>
      </c>
      <c r="N769" s="73" t="s">
        <v>10799</v>
      </c>
      <c r="O769" s="73">
        <v>0.1245</v>
      </c>
      <c r="P769" t="str">
        <f>VLOOKUP(K769,'Sheet1 (2)'!A:B,2,0)</f>
        <v>机械工程学院</v>
      </c>
    </row>
    <row r="770" spans="1:16">
      <c r="A770" s="70" t="s">
        <v>14</v>
      </c>
      <c r="B770" s="73" t="s">
        <v>10787</v>
      </c>
      <c r="C770" s="70" t="s">
        <v>21</v>
      </c>
      <c r="D770" s="70" t="s">
        <v>2431</v>
      </c>
      <c r="E770" s="70" t="s">
        <v>2430</v>
      </c>
      <c r="F770" s="70" t="s">
        <v>2432</v>
      </c>
      <c r="G770" s="70" t="s">
        <v>91</v>
      </c>
      <c r="H770" s="70" t="s">
        <v>2433</v>
      </c>
      <c r="I770" s="70" t="s">
        <v>839</v>
      </c>
      <c r="J770" s="70" t="s">
        <v>2435</v>
      </c>
      <c r="K770" s="70" t="s">
        <v>625</v>
      </c>
      <c r="L770" s="70" t="s">
        <v>2434</v>
      </c>
      <c r="M770" s="70" t="s">
        <v>11949</v>
      </c>
      <c r="N770" s="73" t="s">
        <v>10799</v>
      </c>
      <c r="O770" s="73">
        <v>0.1245</v>
      </c>
      <c r="P770" t="str">
        <f>VLOOKUP(K770,'Sheet1 (2)'!A:B,2,0)</f>
        <v>机械工程学院</v>
      </c>
    </row>
    <row r="771" spans="1:16">
      <c r="A771" s="70" t="s">
        <v>14</v>
      </c>
      <c r="B771" s="73" t="s">
        <v>10787</v>
      </c>
      <c r="C771" s="70" t="s">
        <v>21</v>
      </c>
      <c r="D771" s="70" t="s">
        <v>2494</v>
      </c>
      <c r="E771" s="70" t="s">
        <v>2493</v>
      </c>
      <c r="F771" s="70" t="s">
        <v>1895</v>
      </c>
      <c r="G771" s="70" t="s">
        <v>1316</v>
      </c>
      <c r="H771" s="70" t="s">
        <v>2495</v>
      </c>
      <c r="I771" s="70" t="s">
        <v>2491</v>
      </c>
      <c r="J771" s="70" t="s">
        <v>2497</v>
      </c>
      <c r="K771" s="70" t="s">
        <v>625</v>
      </c>
      <c r="L771" s="70" t="s">
        <v>2496</v>
      </c>
      <c r="M771" s="70" t="s">
        <v>11949</v>
      </c>
      <c r="N771" s="73" t="s">
        <v>10799</v>
      </c>
      <c r="O771" s="73">
        <v>0.1245</v>
      </c>
      <c r="P771" t="str">
        <f>VLOOKUP(K771,'Sheet1 (2)'!A:B,2,0)</f>
        <v>机械工程学院</v>
      </c>
    </row>
    <row r="772" spans="1:16">
      <c r="A772" s="70" t="s">
        <v>14</v>
      </c>
      <c r="B772" s="73" t="s">
        <v>10787</v>
      </c>
      <c r="C772" s="70" t="s">
        <v>21</v>
      </c>
      <c r="D772" s="70" t="s">
        <v>10681</v>
      </c>
      <c r="E772" s="70" t="s">
        <v>10680</v>
      </c>
      <c r="F772" s="70" t="s">
        <v>2170</v>
      </c>
      <c r="G772" s="70" t="s">
        <v>105</v>
      </c>
      <c r="H772" s="70" t="s">
        <v>10682</v>
      </c>
      <c r="I772" s="70" t="s">
        <v>624</v>
      </c>
      <c r="J772" s="70" t="s">
        <v>10684</v>
      </c>
      <c r="K772" s="70" t="s">
        <v>625</v>
      </c>
      <c r="L772" s="70" t="s">
        <v>10683</v>
      </c>
      <c r="M772" s="70" t="s">
        <v>11949</v>
      </c>
      <c r="N772" s="73" t="s">
        <v>10799</v>
      </c>
      <c r="O772" s="73">
        <v>0.1245</v>
      </c>
      <c r="P772" t="str">
        <f>VLOOKUP(K772,'Sheet1 (2)'!A:B,2,0)</f>
        <v>机械工程学院</v>
      </c>
    </row>
    <row r="773" spans="1:16">
      <c r="A773" s="70" t="s">
        <v>14</v>
      </c>
      <c r="B773" s="73" t="s">
        <v>10787</v>
      </c>
      <c r="C773" s="70" t="s">
        <v>21</v>
      </c>
      <c r="D773" s="70" t="s">
        <v>10691</v>
      </c>
      <c r="E773" s="70" t="s">
        <v>10690</v>
      </c>
      <c r="F773" s="70" t="s">
        <v>1275</v>
      </c>
      <c r="G773" s="70" t="s">
        <v>105</v>
      </c>
      <c r="H773" s="70" t="s">
        <v>10692</v>
      </c>
      <c r="I773" s="70" t="s">
        <v>624</v>
      </c>
      <c r="J773" s="70" t="s">
        <v>10694</v>
      </c>
      <c r="K773" s="70" t="s">
        <v>625</v>
      </c>
      <c r="L773" s="70" t="s">
        <v>10693</v>
      </c>
      <c r="M773" s="70" t="s">
        <v>11949</v>
      </c>
      <c r="N773" s="73" t="s">
        <v>10799</v>
      </c>
      <c r="O773" s="73">
        <v>0.1245</v>
      </c>
      <c r="P773" t="str">
        <f>VLOOKUP(K773,'Sheet1 (2)'!A:B,2,0)</f>
        <v>机械工程学院</v>
      </c>
    </row>
    <row r="774" spans="1:16">
      <c r="A774" s="70" t="s">
        <v>14</v>
      </c>
      <c r="B774" s="73" t="s">
        <v>10787</v>
      </c>
      <c r="C774" s="70" t="s">
        <v>21</v>
      </c>
      <c r="D774" s="70" t="s">
        <v>2522</v>
      </c>
      <c r="E774" s="70" t="s">
        <v>2521</v>
      </c>
      <c r="F774" s="70" t="s">
        <v>2517</v>
      </c>
      <c r="G774" s="70" t="s">
        <v>1041</v>
      </c>
      <c r="H774" s="70" t="s">
        <v>2523</v>
      </c>
      <c r="I774" s="70" t="s">
        <v>654</v>
      </c>
      <c r="J774" s="70" t="s">
        <v>2525</v>
      </c>
      <c r="K774" s="70" t="s">
        <v>625</v>
      </c>
      <c r="L774" s="70" t="s">
        <v>2524</v>
      </c>
      <c r="M774" s="70" t="s">
        <v>11949</v>
      </c>
      <c r="N774" s="73" t="s">
        <v>10799</v>
      </c>
      <c r="O774" s="73">
        <v>0.1245</v>
      </c>
      <c r="P774" t="str">
        <f>VLOOKUP(K774,'Sheet1 (2)'!A:B,2,0)</f>
        <v>机械工程学院</v>
      </c>
    </row>
    <row r="775" spans="1:16">
      <c r="A775" s="70" t="s">
        <v>14</v>
      </c>
      <c r="B775" s="73" t="s">
        <v>10787</v>
      </c>
      <c r="C775" s="70" t="s">
        <v>21</v>
      </c>
      <c r="D775" s="70" t="s">
        <v>2605</v>
      </c>
      <c r="E775" s="70" t="s">
        <v>2604</v>
      </c>
      <c r="F775" s="70" t="s">
        <v>2606</v>
      </c>
      <c r="G775" s="70" t="s">
        <v>877</v>
      </c>
      <c r="H775" s="70" t="s">
        <v>2607</v>
      </c>
      <c r="I775" s="70" t="s">
        <v>2609</v>
      </c>
      <c r="J775" s="70" t="s">
        <v>2610</v>
      </c>
      <c r="K775" s="70" t="s">
        <v>625</v>
      </c>
      <c r="L775" s="70" t="s">
        <v>2608</v>
      </c>
      <c r="M775" s="70" t="s">
        <v>11949</v>
      </c>
      <c r="N775" s="73" t="s">
        <v>10799</v>
      </c>
      <c r="O775" s="73">
        <v>0.1245</v>
      </c>
      <c r="P775" t="str">
        <f>VLOOKUP(K775,'Sheet1 (2)'!A:B,2,0)</f>
        <v>机械工程学院</v>
      </c>
    </row>
    <row r="776" spans="1:16">
      <c r="A776" s="70" t="s">
        <v>14</v>
      </c>
      <c r="B776" s="73" t="s">
        <v>10787</v>
      </c>
      <c r="C776" s="70" t="s">
        <v>21</v>
      </c>
      <c r="D776" s="70" t="s">
        <v>10651</v>
      </c>
      <c r="E776" s="70" t="s">
        <v>10650</v>
      </c>
      <c r="F776" s="70" t="s">
        <v>1734</v>
      </c>
      <c r="G776" s="70" t="s">
        <v>443</v>
      </c>
      <c r="H776" s="70" t="s">
        <v>10652</v>
      </c>
      <c r="I776" s="70" t="s">
        <v>10632</v>
      </c>
      <c r="J776" s="70" t="s">
        <v>10654</v>
      </c>
      <c r="K776" s="70" t="s">
        <v>625</v>
      </c>
      <c r="L776" s="70" t="s">
        <v>10653</v>
      </c>
      <c r="M776" s="70" t="s">
        <v>11949</v>
      </c>
      <c r="N776" s="73" t="s">
        <v>10799</v>
      </c>
      <c r="O776" s="73">
        <v>0.1245</v>
      </c>
      <c r="P776" t="str">
        <f>VLOOKUP(K776,'Sheet1 (2)'!A:B,2,0)</f>
        <v>机械工程学院</v>
      </c>
    </row>
    <row r="777" spans="1:16">
      <c r="A777" s="70" t="s">
        <v>14</v>
      </c>
      <c r="B777" s="73" t="s">
        <v>10787</v>
      </c>
      <c r="C777" s="70" t="s">
        <v>21</v>
      </c>
      <c r="D777" s="70" t="s">
        <v>10676</v>
      </c>
      <c r="E777" s="70" t="s">
        <v>10675</v>
      </c>
      <c r="F777" s="70" t="s">
        <v>2833</v>
      </c>
      <c r="G777" s="70" t="s">
        <v>27</v>
      </c>
      <c r="H777" s="70" t="s">
        <v>10677</v>
      </c>
      <c r="I777" s="70" t="s">
        <v>10632</v>
      </c>
      <c r="J777" s="70" t="s">
        <v>10679</v>
      </c>
      <c r="K777" s="70" t="s">
        <v>625</v>
      </c>
      <c r="L777" s="70" t="s">
        <v>10678</v>
      </c>
      <c r="M777" s="70" t="s">
        <v>11949</v>
      </c>
      <c r="N777" s="73" t="s">
        <v>10799</v>
      </c>
      <c r="O777" s="73">
        <v>0.1245</v>
      </c>
      <c r="P777" t="str">
        <f>VLOOKUP(K777,'Sheet1 (2)'!A:B,2,0)</f>
        <v>机械工程学院</v>
      </c>
    </row>
    <row r="778" spans="1:16">
      <c r="A778" s="70" t="s">
        <v>14</v>
      </c>
      <c r="B778" s="73" t="s">
        <v>10787</v>
      </c>
      <c r="C778" s="70" t="s">
        <v>21</v>
      </c>
      <c r="D778" s="70" t="s">
        <v>2504</v>
      </c>
      <c r="E778" s="70" t="s">
        <v>2503</v>
      </c>
      <c r="F778" s="70" t="s">
        <v>2505</v>
      </c>
      <c r="G778" s="70" t="s">
        <v>27</v>
      </c>
      <c r="H778" s="70" t="s">
        <v>2506</v>
      </c>
      <c r="I778" s="70" t="s">
        <v>2508</v>
      </c>
      <c r="J778" s="70" t="s">
        <v>2509</v>
      </c>
      <c r="K778" s="70" t="s">
        <v>625</v>
      </c>
      <c r="L778" s="70" t="s">
        <v>2507</v>
      </c>
      <c r="M778" s="70" t="s">
        <v>11949</v>
      </c>
      <c r="N778" s="73" t="s">
        <v>10799</v>
      </c>
      <c r="O778" s="73">
        <v>0.1245</v>
      </c>
      <c r="P778" t="str">
        <f>VLOOKUP(K778,'Sheet1 (2)'!A:B,2,0)</f>
        <v>机械工程学院</v>
      </c>
    </row>
    <row r="779" spans="1:16">
      <c r="A779" s="70" t="s">
        <v>14</v>
      </c>
      <c r="B779" s="73" t="s">
        <v>10787</v>
      </c>
      <c r="C779" s="70" t="s">
        <v>21</v>
      </c>
      <c r="D779" s="70" t="s">
        <v>2425</v>
      </c>
      <c r="E779" s="70" t="s">
        <v>2424</v>
      </c>
      <c r="F779" s="70" t="s">
        <v>350</v>
      </c>
      <c r="G779" s="70" t="s">
        <v>27</v>
      </c>
      <c r="H779" s="70" t="s">
        <v>2426</v>
      </c>
      <c r="I779" s="70" t="s">
        <v>2428</v>
      </c>
      <c r="J779" s="70" t="s">
        <v>2429</v>
      </c>
      <c r="K779" s="70" t="s">
        <v>625</v>
      </c>
      <c r="L779" s="70" t="s">
        <v>2427</v>
      </c>
      <c r="M779" s="70" t="s">
        <v>11949</v>
      </c>
      <c r="N779" s="73" t="s">
        <v>10799</v>
      </c>
      <c r="O779" s="73">
        <v>0.1245</v>
      </c>
      <c r="P779" t="str">
        <f>VLOOKUP(K779,'Sheet1 (2)'!A:B,2,0)</f>
        <v>机械工程学院</v>
      </c>
    </row>
    <row r="780" spans="1:16">
      <c r="A780" s="70" t="s">
        <v>14</v>
      </c>
      <c r="B780" s="73" t="s">
        <v>10787</v>
      </c>
      <c r="C780" s="70" t="s">
        <v>21</v>
      </c>
      <c r="D780" s="70" t="s">
        <v>10711</v>
      </c>
      <c r="E780" s="70" t="s">
        <v>10710</v>
      </c>
      <c r="F780" s="70" t="s">
        <v>3702</v>
      </c>
      <c r="G780" s="70" t="s">
        <v>27</v>
      </c>
      <c r="H780" s="70" t="s">
        <v>10712</v>
      </c>
      <c r="I780" s="70" t="s">
        <v>10632</v>
      </c>
      <c r="J780" s="70" t="s">
        <v>10714</v>
      </c>
      <c r="K780" s="70" t="s">
        <v>625</v>
      </c>
      <c r="L780" s="70" t="s">
        <v>10713</v>
      </c>
      <c r="M780" s="70" t="s">
        <v>11949</v>
      </c>
      <c r="N780" s="73" t="s">
        <v>10799</v>
      </c>
      <c r="O780" s="73">
        <v>0.1245</v>
      </c>
      <c r="P780" t="str">
        <f>VLOOKUP(K780,'Sheet1 (2)'!A:B,2,0)</f>
        <v>机械工程学院</v>
      </c>
    </row>
    <row r="781" spans="1:16">
      <c r="A781" s="70" t="s">
        <v>14</v>
      </c>
      <c r="B781" s="73" t="s">
        <v>10787</v>
      </c>
      <c r="C781" s="70" t="s">
        <v>21</v>
      </c>
      <c r="D781" s="70" t="s">
        <v>2555</v>
      </c>
      <c r="E781" s="70" t="s">
        <v>2554</v>
      </c>
      <c r="F781" s="70" t="s">
        <v>2481</v>
      </c>
      <c r="G781" s="70" t="s">
        <v>27</v>
      </c>
      <c r="H781" s="70" t="s">
        <v>2556</v>
      </c>
      <c r="I781" s="70" t="s">
        <v>647</v>
      </c>
      <c r="J781" s="70" t="s">
        <v>2558</v>
      </c>
      <c r="K781" s="70" t="s">
        <v>625</v>
      </c>
      <c r="L781" s="70" t="s">
        <v>2557</v>
      </c>
      <c r="M781" s="70" t="s">
        <v>11949</v>
      </c>
      <c r="N781" s="73" t="s">
        <v>10799</v>
      </c>
      <c r="O781" s="73">
        <v>0.1245</v>
      </c>
      <c r="P781" t="str">
        <f>VLOOKUP(K781,'Sheet1 (2)'!A:B,2,0)</f>
        <v>机械工程学院</v>
      </c>
    </row>
    <row r="782" spans="1:16">
      <c r="A782" s="70" t="s">
        <v>14</v>
      </c>
      <c r="B782" s="73" t="s">
        <v>10787</v>
      </c>
      <c r="C782" s="70" t="s">
        <v>21</v>
      </c>
      <c r="D782" s="70" t="s">
        <v>2572</v>
      </c>
      <c r="E782" s="70" t="s">
        <v>2571</v>
      </c>
      <c r="F782" s="70" t="s">
        <v>2573</v>
      </c>
      <c r="G782" s="70" t="s">
        <v>59</v>
      </c>
      <c r="H782" s="70" t="s">
        <v>2574</v>
      </c>
      <c r="I782" s="140" t="s">
        <v>2609</v>
      </c>
      <c r="J782" s="70" t="s">
        <v>12159</v>
      </c>
      <c r="K782" s="70" t="s">
        <v>625</v>
      </c>
      <c r="L782" s="70" t="s">
        <v>2575</v>
      </c>
      <c r="M782" s="70" t="s">
        <v>11949</v>
      </c>
      <c r="N782" s="73" t="s">
        <v>10799</v>
      </c>
      <c r="O782" s="73">
        <v>0.1245</v>
      </c>
      <c r="P782" t="str">
        <f>VLOOKUP(K782,'Sheet1 (2)'!A:B,2,0)</f>
        <v>机械工程学院</v>
      </c>
    </row>
    <row r="783" spans="1:16">
      <c r="A783" s="70" t="s">
        <v>14</v>
      </c>
      <c r="B783" s="73" t="s">
        <v>10787</v>
      </c>
      <c r="C783" s="70" t="s">
        <v>21</v>
      </c>
      <c r="D783" s="70" t="s">
        <v>2499</v>
      </c>
      <c r="E783" s="70" t="s">
        <v>2498</v>
      </c>
      <c r="F783" s="70" t="s">
        <v>1752</v>
      </c>
      <c r="G783" s="70" t="s">
        <v>178</v>
      </c>
      <c r="H783" s="70" t="s">
        <v>2500</v>
      </c>
      <c r="I783" s="70" t="s">
        <v>2428</v>
      </c>
      <c r="J783" s="70" t="s">
        <v>2502</v>
      </c>
      <c r="K783" s="70" t="s">
        <v>625</v>
      </c>
      <c r="L783" s="70" t="s">
        <v>2501</v>
      </c>
      <c r="M783" s="70" t="s">
        <v>11949</v>
      </c>
      <c r="N783" s="73" t="s">
        <v>10799</v>
      </c>
      <c r="O783" s="73">
        <v>0.1245</v>
      </c>
      <c r="P783" t="str">
        <f>VLOOKUP(K783,'Sheet1 (2)'!A:B,2,0)</f>
        <v>机械工程学院</v>
      </c>
    </row>
    <row r="784" spans="1:16">
      <c r="A784" s="70" t="s">
        <v>14</v>
      </c>
      <c r="B784" s="73" t="s">
        <v>10787</v>
      </c>
      <c r="C784" s="70" t="s">
        <v>21</v>
      </c>
      <c r="D784" s="70" t="s">
        <v>10706</v>
      </c>
      <c r="E784" s="70" t="s">
        <v>10705</v>
      </c>
      <c r="F784" s="70" t="s">
        <v>2811</v>
      </c>
      <c r="G784" s="70" t="s">
        <v>243</v>
      </c>
      <c r="H784" s="70" t="s">
        <v>10707</v>
      </c>
      <c r="I784" s="70" t="s">
        <v>624</v>
      </c>
      <c r="J784" s="70" t="s">
        <v>10709</v>
      </c>
      <c r="K784" s="70" t="s">
        <v>625</v>
      </c>
      <c r="L784" s="70" t="s">
        <v>10708</v>
      </c>
      <c r="M784" s="70" t="s">
        <v>11949</v>
      </c>
      <c r="N784" s="73" t="s">
        <v>10799</v>
      </c>
      <c r="O784" s="73">
        <v>0.1245</v>
      </c>
      <c r="P784" t="str">
        <f>VLOOKUP(K784,'Sheet1 (2)'!A:B,2,0)</f>
        <v>机械工程学院</v>
      </c>
    </row>
    <row r="785" spans="1:16">
      <c r="A785" s="70" t="s">
        <v>14</v>
      </c>
      <c r="B785" s="73" t="s">
        <v>10787</v>
      </c>
      <c r="C785" s="70" t="s">
        <v>21</v>
      </c>
      <c r="D785" s="70" t="s">
        <v>2577</v>
      </c>
      <c r="E785" s="70" t="s">
        <v>2576</v>
      </c>
      <c r="F785" s="70" t="s">
        <v>1240</v>
      </c>
      <c r="G785" s="70" t="s">
        <v>243</v>
      </c>
      <c r="H785" s="70" t="s">
        <v>2578</v>
      </c>
      <c r="I785" s="70" t="s">
        <v>637</v>
      </c>
      <c r="J785" s="70" t="s">
        <v>2580</v>
      </c>
      <c r="K785" s="70" t="s">
        <v>625</v>
      </c>
      <c r="L785" s="70" t="s">
        <v>2579</v>
      </c>
      <c r="M785" s="70" t="s">
        <v>11949</v>
      </c>
      <c r="N785" s="73" t="s">
        <v>10799</v>
      </c>
      <c r="O785" s="73">
        <v>0.1245</v>
      </c>
      <c r="P785" t="str">
        <f>VLOOKUP(K785,'Sheet1 (2)'!A:B,2,0)</f>
        <v>机械工程学院</v>
      </c>
    </row>
    <row r="786" spans="1:16">
      <c r="A786" s="70" t="s">
        <v>14</v>
      </c>
      <c r="B786" s="73" t="s">
        <v>10787</v>
      </c>
      <c r="C786" s="70" t="s">
        <v>21</v>
      </c>
      <c r="D786" s="70" t="s">
        <v>2449</v>
      </c>
      <c r="E786" s="70" t="s">
        <v>2448</v>
      </c>
      <c r="F786" s="70" t="s">
        <v>2450</v>
      </c>
      <c r="G786" s="70" t="s">
        <v>1217</v>
      </c>
      <c r="H786" s="70" t="s">
        <v>2451</v>
      </c>
      <c r="I786" s="70" t="s">
        <v>2453</v>
      </c>
      <c r="J786" s="70" t="s">
        <v>2454</v>
      </c>
      <c r="K786" s="70" t="s">
        <v>625</v>
      </c>
      <c r="L786" s="70" t="s">
        <v>2452</v>
      </c>
      <c r="M786" s="70" t="s">
        <v>11949</v>
      </c>
      <c r="N786" s="73" t="s">
        <v>10799</v>
      </c>
      <c r="O786" s="73">
        <v>0.1245</v>
      </c>
      <c r="P786" t="str">
        <f>VLOOKUP(K786,'Sheet1 (2)'!A:B,2,0)</f>
        <v>机械工程学院</v>
      </c>
    </row>
    <row r="787" spans="1:16">
      <c r="A787" s="70" t="s">
        <v>14</v>
      </c>
      <c r="B787" s="73" t="s">
        <v>10787</v>
      </c>
      <c r="C787" s="70" t="s">
        <v>21</v>
      </c>
      <c r="D787" s="70" t="s">
        <v>2419</v>
      </c>
      <c r="E787" s="70" t="s">
        <v>2418</v>
      </c>
      <c r="F787" s="70" t="s">
        <v>2420</v>
      </c>
      <c r="G787" s="70" t="s">
        <v>1217</v>
      </c>
      <c r="H787" s="70" t="s">
        <v>2421</v>
      </c>
      <c r="I787" s="70" t="s">
        <v>637</v>
      </c>
      <c r="J787" s="70" t="s">
        <v>2423</v>
      </c>
      <c r="K787" s="70" t="s">
        <v>625</v>
      </c>
      <c r="L787" s="70" t="s">
        <v>2422</v>
      </c>
      <c r="M787" s="70" t="s">
        <v>11949</v>
      </c>
      <c r="N787" s="73" t="s">
        <v>10799</v>
      </c>
      <c r="O787" s="73">
        <v>0.1245</v>
      </c>
      <c r="P787" t="str">
        <f>VLOOKUP(K787,'Sheet1 (2)'!A:B,2,0)</f>
        <v>机械工程学院</v>
      </c>
    </row>
    <row r="788" spans="1:16">
      <c r="A788" s="70" t="s">
        <v>14</v>
      </c>
      <c r="B788" s="73" t="s">
        <v>10787</v>
      </c>
      <c r="C788" s="70" t="s">
        <v>21</v>
      </c>
      <c r="D788" s="70" t="s">
        <v>2527</v>
      </c>
      <c r="E788" s="70" t="s">
        <v>2526</v>
      </c>
      <c r="F788" s="70" t="s">
        <v>2517</v>
      </c>
      <c r="G788" s="70" t="s">
        <v>443</v>
      </c>
      <c r="H788" s="70" t="s">
        <v>2528</v>
      </c>
      <c r="I788" s="70" t="s">
        <v>654</v>
      </c>
      <c r="J788" s="70" t="s">
        <v>2530</v>
      </c>
      <c r="K788" s="70" t="s">
        <v>625</v>
      </c>
      <c r="L788" s="70" t="s">
        <v>2529</v>
      </c>
      <c r="M788" s="70" t="s">
        <v>11949</v>
      </c>
      <c r="N788" s="73" t="s">
        <v>10799</v>
      </c>
      <c r="O788" s="73">
        <v>0.1245</v>
      </c>
      <c r="P788" t="str">
        <f>VLOOKUP(K788,'Sheet1 (2)'!A:B,2,0)</f>
        <v>机械工程学院</v>
      </c>
    </row>
    <row r="789" spans="1:16">
      <c r="A789" s="70" t="s">
        <v>14</v>
      </c>
      <c r="B789" s="73" t="s">
        <v>10787</v>
      </c>
      <c r="C789" s="70" t="s">
        <v>21</v>
      </c>
      <c r="D789" s="70" t="s">
        <v>2538</v>
      </c>
      <c r="E789" s="70" t="s">
        <v>2537</v>
      </c>
      <c r="F789" s="70" t="s">
        <v>2539</v>
      </c>
      <c r="G789" s="70" t="s">
        <v>443</v>
      </c>
      <c r="H789" s="70" t="s">
        <v>2540</v>
      </c>
      <c r="I789" s="70" t="s">
        <v>2508</v>
      </c>
      <c r="J789" s="70" t="s">
        <v>2542</v>
      </c>
      <c r="K789" s="70" t="s">
        <v>625</v>
      </c>
      <c r="L789" s="70" t="s">
        <v>2541</v>
      </c>
      <c r="M789" s="70" t="s">
        <v>11949</v>
      </c>
      <c r="N789" s="73" t="s">
        <v>10799</v>
      </c>
      <c r="O789" s="73">
        <v>0.1245</v>
      </c>
      <c r="P789" t="str">
        <f>VLOOKUP(K789,'Sheet1 (2)'!A:B,2,0)</f>
        <v>机械工程学院</v>
      </c>
    </row>
    <row r="790" spans="1:16">
      <c r="A790" s="70" t="s">
        <v>14</v>
      </c>
      <c r="B790" s="73" t="s">
        <v>10787</v>
      </c>
      <c r="C790" s="70" t="s">
        <v>21</v>
      </c>
      <c r="D790" s="70" t="s">
        <v>10700</v>
      </c>
      <c r="E790" s="70" t="s">
        <v>10699</v>
      </c>
      <c r="F790" s="70" t="s">
        <v>10701</v>
      </c>
      <c r="G790" s="70" t="s">
        <v>1189</v>
      </c>
      <c r="H790" s="70" t="s">
        <v>10702</v>
      </c>
      <c r="I790" s="70" t="s">
        <v>10632</v>
      </c>
      <c r="J790" s="70" t="s">
        <v>10704</v>
      </c>
      <c r="K790" s="70" t="s">
        <v>625</v>
      </c>
      <c r="L790" s="70" t="s">
        <v>10703</v>
      </c>
      <c r="M790" s="70" t="s">
        <v>11949</v>
      </c>
      <c r="N790" s="73" t="s">
        <v>10799</v>
      </c>
      <c r="O790" s="73">
        <v>0.1245</v>
      </c>
      <c r="P790" t="str">
        <f>VLOOKUP(K790,'Sheet1 (2)'!A:B,2,0)</f>
        <v>机械工程学院</v>
      </c>
    </row>
    <row r="791" spans="1:16">
      <c r="A791" s="70" t="s">
        <v>14</v>
      </c>
      <c r="B791" s="73" t="s">
        <v>10787</v>
      </c>
      <c r="C791" s="70" t="s">
        <v>21</v>
      </c>
      <c r="D791" s="70" t="s">
        <v>10716</v>
      </c>
      <c r="E791" s="70" t="s">
        <v>10715</v>
      </c>
      <c r="F791" s="70" t="s">
        <v>3979</v>
      </c>
      <c r="G791" s="70" t="s">
        <v>162</v>
      </c>
      <c r="H791" s="70" t="s">
        <v>10717</v>
      </c>
      <c r="I791" s="70" t="s">
        <v>624</v>
      </c>
      <c r="J791" s="70" t="s">
        <v>10719</v>
      </c>
      <c r="K791" s="70" t="s">
        <v>625</v>
      </c>
      <c r="L791" s="70" t="s">
        <v>10718</v>
      </c>
      <c r="M791" s="70" t="s">
        <v>11949</v>
      </c>
      <c r="N791" s="73" t="s">
        <v>10799</v>
      </c>
      <c r="O791" s="73">
        <v>0.1245</v>
      </c>
      <c r="P791" t="str">
        <f>VLOOKUP(K791,'Sheet1 (2)'!A:B,2,0)</f>
        <v>机械工程学院</v>
      </c>
    </row>
    <row r="792" spans="1:16">
      <c r="A792" s="70" t="s">
        <v>14</v>
      </c>
      <c r="B792" s="73" t="s">
        <v>10787</v>
      </c>
      <c r="C792" s="70" t="s">
        <v>21</v>
      </c>
      <c r="D792" s="70" t="s">
        <v>10646</v>
      </c>
      <c r="E792" s="70" t="s">
        <v>10645</v>
      </c>
      <c r="F792" s="70" t="s">
        <v>1003</v>
      </c>
      <c r="G792" s="70" t="s">
        <v>162</v>
      </c>
      <c r="H792" s="70" t="s">
        <v>10647</v>
      </c>
      <c r="I792" s="70" t="s">
        <v>10632</v>
      </c>
      <c r="J792" s="70" t="s">
        <v>10649</v>
      </c>
      <c r="K792" s="70" t="s">
        <v>625</v>
      </c>
      <c r="L792" s="70" t="s">
        <v>10648</v>
      </c>
      <c r="M792" s="70" t="s">
        <v>11949</v>
      </c>
      <c r="N792" s="73" t="s">
        <v>10799</v>
      </c>
      <c r="O792" s="73">
        <v>0.1245</v>
      </c>
      <c r="P792" t="str">
        <f>VLOOKUP(K792,'Sheet1 (2)'!A:B,2,0)</f>
        <v>机械工程学院</v>
      </c>
    </row>
    <row r="793" spans="1:16">
      <c r="A793" s="70" t="s">
        <v>14</v>
      </c>
      <c r="B793" s="73" t="s">
        <v>10787</v>
      </c>
      <c r="C793" s="70" t="s">
        <v>21</v>
      </c>
      <c r="D793" s="70" t="s">
        <v>2640</v>
      </c>
      <c r="E793" s="70" t="s">
        <v>2639</v>
      </c>
      <c r="F793" s="70" t="s">
        <v>2606</v>
      </c>
      <c r="G793" s="70" t="s">
        <v>162</v>
      </c>
      <c r="H793" s="70" t="s">
        <v>2641</v>
      </c>
      <c r="I793" s="70" t="s">
        <v>2609</v>
      </c>
      <c r="J793" s="70" t="s">
        <v>2610</v>
      </c>
      <c r="K793" s="70" t="s">
        <v>625</v>
      </c>
      <c r="L793" s="70" t="s">
        <v>2642</v>
      </c>
      <c r="M793" s="70" t="s">
        <v>11949</v>
      </c>
      <c r="N793" s="73" t="s">
        <v>10799</v>
      </c>
      <c r="O793" s="73">
        <v>0.1245</v>
      </c>
      <c r="P793" t="str">
        <f>VLOOKUP(K793,'Sheet1 (2)'!A:B,2,0)</f>
        <v>机械工程学院</v>
      </c>
    </row>
    <row r="794" spans="1:16">
      <c r="A794" s="70" t="s">
        <v>14</v>
      </c>
      <c r="B794" s="73" t="s">
        <v>10787</v>
      </c>
      <c r="C794" s="70" t="s">
        <v>21</v>
      </c>
      <c r="D794" s="70" t="s">
        <v>2468</v>
      </c>
      <c r="E794" s="70" t="s">
        <v>2467</v>
      </c>
      <c r="F794" s="70" t="s">
        <v>2469</v>
      </c>
      <c r="G794" s="70" t="s">
        <v>162</v>
      </c>
      <c r="H794" s="70" t="s">
        <v>2470</v>
      </c>
      <c r="I794" s="70" t="s">
        <v>2472</v>
      </c>
      <c r="J794" s="70" t="s">
        <v>2473</v>
      </c>
      <c r="K794" s="70" t="s">
        <v>625</v>
      </c>
      <c r="L794" s="70" t="s">
        <v>2471</v>
      </c>
      <c r="M794" s="70" t="s">
        <v>11949</v>
      </c>
      <c r="N794" s="73" t="s">
        <v>10799</v>
      </c>
      <c r="O794" s="73">
        <v>0.1245</v>
      </c>
      <c r="P794" t="str">
        <f>VLOOKUP(K794,'Sheet1 (2)'!A:B,2,0)</f>
        <v>机械工程学院</v>
      </c>
    </row>
    <row r="795" spans="1:16">
      <c r="A795" s="70" t="s">
        <v>14</v>
      </c>
      <c r="B795" s="73" t="s">
        <v>10787</v>
      </c>
      <c r="C795" s="70" t="s">
        <v>21</v>
      </c>
      <c r="D795" s="70" t="s">
        <v>2582</v>
      </c>
      <c r="E795" s="70" t="s">
        <v>2581</v>
      </c>
      <c r="F795" s="70" t="s">
        <v>2583</v>
      </c>
      <c r="G795" s="70" t="s">
        <v>162</v>
      </c>
      <c r="H795" s="70" t="s">
        <v>2584</v>
      </c>
      <c r="I795" s="70" t="s">
        <v>2385</v>
      </c>
      <c r="J795" s="70" t="s">
        <v>2586</v>
      </c>
      <c r="K795" s="70" t="s">
        <v>625</v>
      </c>
      <c r="L795" s="70" t="s">
        <v>2585</v>
      </c>
      <c r="M795" s="70" t="s">
        <v>11949</v>
      </c>
      <c r="N795" s="73" t="s">
        <v>10799</v>
      </c>
      <c r="O795" s="73">
        <v>0.1245</v>
      </c>
      <c r="P795" t="str">
        <f>VLOOKUP(K795,'Sheet1 (2)'!A:B,2,0)</f>
        <v>机械工程学院</v>
      </c>
    </row>
    <row r="796" spans="1:16">
      <c r="A796" s="70" t="s">
        <v>14</v>
      </c>
      <c r="B796" s="73" t="s">
        <v>10787</v>
      </c>
      <c r="C796" s="70" t="s">
        <v>21</v>
      </c>
      <c r="D796" s="70" t="s">
        <v>10640</v>
      </c>
      <c r="E796" s="70" t="s">
        <v>10639</v>
      </c>
      <c r="F796" s="70" t="s">
        <v>7557</v>
      </c>
      <c r="G796" s="70" t="s">
        <v>148</v>
      </c>
      <c r="H796" s="70" t="s">
        <v>10641</v>
      </c>
      <c r="I796" s="70" t="s">
        <v>10643</v>
      </c>
      <c r="J796" s="70" t="s">
        <v>10644</v>
      </c>
      <c r="K796" s="70" t="s">
        <v>625</v>
      </c>
      <c r="L796" s="70" t="s">
        <v>10642</v>
      </c>
      <c r="M796" s="70" t="s">
        <v>11949</v>
      </c>
      <c r="N796" s="73" t="s">
        <v>10799</v>
      </c>
      <c r="O796" s="73">
        <v>0.1245</v>
      </c>
      <c r="P796" t="str">
        <f>VLOOKUP(K796,'Sheet1 (2)'!A:B,2,0)</f>
        <v>机械工程学院</v>
      </c>
    </row>
    <row r="797" spans="1:16">
      <c r="A797" s="70" t="s">
        <v>14</v>
      </c>
      <c r="B797" s="73" t="s">
        <v>10787</v>
      </c>
      <c r="C797" s="70" t="s">
        <v>21</v>
      </c>
      <c r="D797" s="70" t="s">
        <v>2456</v>
      </c>
      <c r="E797" s="70" t="s">
        <v>2455</v>
      </c>
      <c r="F797" s="70" t="s">
        <v>2457</v>
      </c>
      <c r="G797" s="70" t="s">
        <v>1345</v>
      </c>
      <c r="H797" s="70" t="s">
        <v>2458</v>
      </c>
      <c r="I797" s="70" t="s">
        <v>839</v>
      </c>
      <c r="J797" s="70" t="s">
        <v>2460</v>
      </c>
      <c r="K797" s="70" t="s">
        <v>625</v>
      </c>
      <c r="L797" s="70" t="s">
        <v>2459</v>
      </c>
      <c r="M797" s="70" t="s">
        <v>11949</v>
      </c>
      <c r="N797" s="73" t="s">
        <v>10799</v>
      </c>
      <c r="O797" s="73">
        <v>0.1245</v>
      </c>
      <c r="P797" t="str">
        <f>VLOOKUP(K797,'Sheet1 (2)'!A:B,2,0)</f>
        <v>机械工程学院</v>
      </c>
    </row>
    <row r="798" spans="1:16">
      <c r="A798" s="70" t="s">
        <v>14</v>
      </c>
      <c r="B798" s="73" t="s">
        <v>10787</v>
      </c>
      <c r="C798" s="70" t="s">
        <v>21</v>
      </c>
      <c r="D798" s="70" t="s">
        <v>2412</v>
      </c>
      <c r="E798" s="70" t="s">
        <v>2411</v>
      </c>
      <c r="F798" s="70" t="s">
        <v>2413</v>
      </c>
      <c r="G798" s="70" t="s">
        <v>148</v>
      </c>
      <c r="H798" s="70" t="s">
        <v>2414</v>
      </c>
      <c r="I798" s="70" t="s">
        <v>2416</v>
      </c>
      <c r="J798" s="70" t="s">
        <v>2417</v>
      </c>
      <c r="K798" s="70" t="s">
        <v>625</v>
      </c>
      <c r="L798" s="70" t="s">
        <v>2415</v>
      </c>
      <c r="M798" s="70" t="s">
        <v>11949</v>
      </c>
      <c r="N798" s="73" t="s">
        <v>10799</v>
      </c>
      <c r="O798" s="73">
        <v>0.1245</v>
      </c>
      <c r="P798" t="str">
        <f>VLOOKUP(K798,'Sheet1 (2)'!A:B,2,0)</f>
        <v>机械工程学院</v>
      </c>
    </row>
    <row r="799" spans="1:16">
      <c r="A799" s="70" t="s">
        <v>14</v>
      </c>
      <c r="B799" s="73" t="s">
        <v>10787</v>
      </c>
      <c r="C799" s="70" t="s">
        <v>21</v>
      </c>
      <c r="D799" s="70" t="s">
        <v>671</v>
      </c>
      <c r="E799" s="70" t="s">
        <v>670</v>
      </c>
      <c r="F799" s="70" t="s">
        <v>666</v>
      </c>
      <c r="G799" s="70" t="s">
        <v>602</v>
      </c>
      <c r="H799" s="70" t="s">
        <v>672</v>
      </c>
      <c r="I799" s="70" t="s">
        <v>654</v>
      </c>
      <c r="J799" s="70" t="s">
        <v>669</v>
      </c>
      <c r="K799" s="70" t="s">
        <v>625</v>
      </c>
      <c r="L799" s="70" t="s">
        <v>673</v>
      </c>
      <c r="M799" s="70" t="s">
        <v>11949</v>
      </c>
      <c r="N799" s="73" t="s">
        <v>10799</v>
      </c>
      <c r="O799" s="73">
        <v>0.1245</v>
      </c>
      <c r="P799" t="str">
        <f>VLOOKUP(K799,'Sheet1 (2)'!A:B,2,0)</f>
        <v>机械工程学院</v>
      </c>
    </row>
    <row r="800" spans="1:16">
      <c r="A800" s="70" t="s">
        <v>14</v>
      </c>
      <c r="B800" s="73" t="s">
        <v>10787</v>
      </c>
      <c r="C800" s="70" t="s">
        <v>21</v>
      </c>
      <c r="D800" s="70" t="s">
        <v>10635</v>
      </c>
      <c r="E800" s="70" t="s">
        <v>10634</v>
      </c>
      <c r="F800" s="70" t="s">
        <v>1948</v>
      </c>
      <c r="G800" s="70" t="s">
        <v>602</v>
      </c>
      <c r="H800" s="70" t="s">
        <v>10636</v>
      </c>
      <c r="I800" s="70" t="s">
        <v>624</v>
      </c>
      <c r="J800" s="70" t="s">
        <v>10638</v>
      </c>
      <c r="K800" s="70" t="s">
        <v>625</v>
      </c>
      <c r="L800" s="70" t="s">
        <v>10637</v>
      </c>
      <c r="M800" s="70" t="s">
        <v>11949</v>
      </c>
      <c r="N800" s="73" t="s">
        <v>10799</v>
      </c>
      <c r="O800" s="73">
        <v>0.1245</v>
      </c>
      <c r="P800" t="str">
        <f>VLOOKUP(K800,'Sheet1 (2)'!A:B,2,0)</f>
        <v>机械工程学院</v>
      </c>
    </row>
    <row r="801" spans="1:16">
      <c r="A801" s="70" t="s">
        <v>14</v>
      </c>
      <c r="B801" s="73" t="s">
        <v>10787</v>
      </c>
      <c r="C801" s="70" t="s">
        <v>21</v>
      </c>
      <c r="D801" s="70" t="s">
        <v>2405</v>
      </c>
      <c r="E801" s="70" t="s">
        <v>2404</v>
      </c>
      <c r="F801" s="70" t="s">
        <v>2406</v>
      </c>
      <c r="G801" s="70" t="s">
        <v>770</v>
      </c>
      <c r="H801" s="70" t="s">
        <v>2407</v>
      </c>
      <c r="I801" s="70" t="s">
        <v>2409</v>
      </c>
      <c r="J801" s="70" t="s">
        <v>2410</v>
      </c>
      <c r="K801" s="70" t="s">
        <v>625</v>
      </c>
      <c r="L801" s="70" t="s">
        <v>2408</v>
      </c>
      <c r="M801" s="70" t="s">
        <v>11949</v>
      </c>
      <c r="N801" s="73" t="s">
        <v>10799</v>
      </c>
      <c r="O801" s="73">
        <v>0.1245</v>
      </c>
      <c r="P801" t="str">
        <f>VLOOKUP(K801,'Sheet1 (2)'!A:B,2,0)</f>
        <v>机械工程学院</v>
      </c>
    </row>
    <row r="802" spans="1:16">
      <c r="A802" s="70" t="s">
        <v>14</v>
      </c>
      <c r="B802" s="73" t="s">
        <v>10787</v>
      </c>
      <c r="C802" s="70" t="s">
        <v>21</v>
      </c>
      <c r="D802" s="70" t="s">
        <v>2394</v>
      </c>
      <c r="E802" s="70" t="s">
        <v>2393</v>
      </c>
      <c r="F802" s="70" t="s">
        <v>308</v>
      </c>
      <c r="G802" s="70" t="s">
        <v>67</v>
      </c>
      <c r="H802" s="70" t="s">
        <v>2395</v>
      </c>
      <c r="I802" s="70" t="s">
        <v>2391</v>
      </c>
      <c r="J802" s="70" t="s">
        <v>2397</v>
      </c>
      <c r="K802" s="70" t="s">
        <v>625</v>
      </c>
      <c r="L802" s="70" t="s">
        <v>2396</v>
      </c>
      <c r="M802" s="70" t="s">
        <v>11949</v>
      </c>
      <c r="N802" s="73" t="s">
        <v>10799</v>
      </c>
      <c r="O802" s="73">
        <v>0.1245</v>
      </c>
      <c r="P802" t="str">
        <f>VLOOKUP(K802,'Sheet1 (2)'!A:B,2,0)</f>
        <v>机械工程学院</v>
      </c>
    </row>
    <row r="803" spans="1:16">
      <c r="A803" s="70" t="s">
        <v>14</v>
      </c>
      <c r="B803" s="73" t="s">
        <v>10787</v>
      </c>
      <c r="C803" s="70" t="s">
        <v>21</v>
      </c>
      <c r="D803" s="70" t="s">
        <v>2388</v>
      </c>
      <c r="E803" s="70" t="s">
        <v>2387</v>
      </c>
      <c r="F803" s="70" t="s">
        <v>976</v>
      </c>
      <c r="G803" s="70" t="s">
        <v>1208</v>
      </c>
      <c r="H803" s="70" t="s">
        <v>2389</v>
      </c>
      <c r="I803" s="70" t="s">
        <v>2391</v>
      </c>
      <c r="J803" s="70" t="s">
        <v>2392</v>
      </c>
      <c r="K803" s="70" t="s">
        <v>625</v>
      </c>
      <c r="L803" s="70" t="s">
        <v>2390</v>
      </c>
      <c r="M803" s="70" t="s">
        <v>11949</v>
      </c>
      <c r="N803" s="73" t="s">
        <v>10799</v>
      </c>
      <c r="O803" s="73">
        <v>0.1245</v>
      </c>
      <c r="P803" t="str">
        <f>VLOOKUP(K803,'Sheet1 (2)'!A:B,2,0)</f>
        <v>机械工程学院</v>
      </c>
    </row>
    <row r="804" spans="1:16">
      <c r="A804" s="70" t="s">
        <v>14</v>
      </c>
      <c r="B804" s="73" t="s">
        <v>10787</v>
      </c>
      <c r="C804" s="70" t="s">
        <v>21</v>
      </c>
      <c r="D804" s="70" t="s">
        <v>2381</v>
      </c>
      <c r="E804" s="70" t="s">
        <v>2380</v>
      </c>
      <c r="F804" s="70" t="s">
        <v>2382</v>
      </c>
      <c r="G804" s="70" t="s">
        <v>725</v>
      </c>
      <c r="H804" s="70" t="s">
        <v>2383</v>
      </c>
      <c r="I804" s="70" t="s">
        <v>2385</v>
      </c>
      <c r="J804" s="70" t="s">
        <v>2386</v>
      </c>
      <c r="K804" s="70" t="s">
        <v>625</v>
      </c>
      <c r="L804" s="70" t="s">
        <v>2384</v>
      </c>
      <c r="M804" s="70" t="s">
        <v>11949</v>
      </c>
      <c r="N804" s="73" t="s">
        <v>10799</v>
      </c>
      <c r="O804" s="73">
        <v>0.1245</v>
      </c>
      <c r="P804" t="str">
        <f>VLOOKUP(K804,'Sheet1 (2)'!A:B,2,0)</f>
        <v>机械工程学院</v>
      </c>
    </row>
    <row r="805" spans="1:16">
      <c r="A805" s="70" t="s">
        <v>14</v>
      </c>
      <c r="B805" s="73" t="s">
        <v>10787</v>
      </c>
      <c r="C805" s="70" t="s">
        <v>21</v>
      </c>
      <c r="D805" s="70" t="s">
        <v>10726</v>
      </c>
      <c r="E805" s="70" t="s">
        <v>10725</v>
      </c>
      <c r="F805" s="70" t="s">
        <v>8141</v>
      </c>
      <c r="G805" s="70" t="s">
        <v>907</v>
      </c>
      <c r="H805" s="70" t="s">
        <v>10727</v>
      </c>
      <c r="I805" s="70" t="s">
        <v>10643</v>
      </c>
      <c r="J805" s="70" t="s">
        <v>10729</v>
      </c>
      <c r="K805" s="70" t="s">
        <v>625</v>
      </c>
      <c r="L805" s="70" t="s">
        <v>10728</v>
      </c>
      <c r="M805" s="70" t="s">
        <v>11949</v>
      </c>
      <c r="N805" s="73" t="s">
        <v>10799</v>
      </c>
      <c r="O805" s="73">
        <v>0.1245</v>
      </c>
      <c r="P805" t="str">
        <f>VLOOKUP(K805,'Sheet1 (2)'!A:B,2,0)</f>
        <v>机械工程学院</v>
      </c>
    </row>
    <row r="806" spans="1:16">
      <c r="A806" s="70" t="s">
        <v>14</v>
      </c>
      <c r="B806" s="73" t="s">
        <v>10787</v>
      </c>
      <c r="C806" s="70" t="s">
        <v>21</v>
      </c>
      <c r="D806" s="70" t="s">
        <v>10731</v>
      </c>
      <c r="E806" s="70" t="s">
        <v>10730</v>
      </c>
      <c r="F806" s="70" t="s">
        <v>1501</v>
      </c>
      <c r="G806" s="70" t="s">
        <v>907</v>
      </c>
      <c r="H806" s="70" t="s">
        <v>10732</v>
      </c>
      <c r="I806" s="70" t="s">
        <v>10643</v>
      </c>
      <c r="J806" s="70" t="s">
        <v>10734</v>
      </c>
      <c r="K806" s="70" t="s">
        <v>625</v>
      </c>
      <c r="L806" s="70" t="s">
        <v>10733</v>
      </c>
      <c r="M806" s="70" t="s">
        <v>11949</v>
      </c>
      <c r="N806" s="73" t="s">
        <v>10799</v>
      </c>
      <c r="O806" s="73">
        <v>0.1245</v>
      </c>
      <c r="P806" t="str">
        <f>VLOOKUP(K806,'Sheet1 (2)'!A:B,2,0)</f>
        <v>机械工程学院</v>
      </c>
    </row>
    <row r="807" spans="1:16">
      <c r="A807" s="70" t="s">
        <v>14</v>
      </c>
      <c r="B807" s="73" t="s">
        <v>10787</v>
      </c>
      <c r="C807" s="70" t="s">
        <v>21</v>
      </c>
      <c r="D807" s="70" t="s">
        <v>10721</v>
      </c>
      <c r="E807" s="70" t="s">
        <v>10720</v>
      </c>
      <c r="F807" s="70" t="s">
        <v>2137</v>
      </c>
      <c r="G807" s="70" t="s">
        <v>634</v>
      </c>
      <c r="H807" s="70" t="s">
        <v>10722</v>
      </c>
      <c r="I807" s="70" t="s">
        <v>10643</v>
      </c>
      <c r="J807" s="70" t="s">
        <v>10724</v>
      </c>
      <c r="K807" s="70" t="s">
        <v>625</v>
      </c>
      <c r="L807" s="70" t="s">
        <v>10723</v>
      </c>
      <c r="M807" s="70" t="s">
        <v>11949</v>
      </c>
      <c r="N807" s="73" t="s">
        <v>10799</v>
      </c>
      <c r="O807" s="73">
        <v>0.1245</v>
      </c>
      <c r="P807" t="str">
        <f>VLOOKUP(K807,'Sheet1 (2)'!A:B,2,0)</f>
        <v>机械工程学院</v>
      </c>
    </row>
    <row r="808" spans="1:16">
      <c r="A808" s="70" t="s">
        <v>14</v>
      </c>
      <c r="B808" s="73" t="s">
        <v>10787</v>
      </c>
      <c r="C808" s="70" t="s">
        <v>21</v>
      </c>
      <c r="D808" s="70" t="s">
        <v>2444</v>
      </c>
      <c r="E808" s="70" t="s">
        <v>2443</v>
      </c>
      <c r="F808" s="70" t="s">
        <v>2438</v>
      </c>
      <c r="G808" s="70" t="s">
        <v>2445</v>
      </c>
      <c r="H808" s="70" t="s">
        <v>2446</v>
      </c>
      <c r="I808" s="70" t="s">
        <v>2441</v>
      </c>
      <c r="J808" s="70" t="s">
        <v>2442</v>
      </c>
      <c r="K808" s="70" t="s">
        <v>625</v>
      </c>
      <c r="L808" s="70" t="s">
        <v>2447</v>
      </c>
      <c r="M808" s="70" t="s">
        <v>11949</v>
      </c>
      <c r="N808" s="73" t="s">
        <v>10799</v>
      </c>
      <c r="O808" s="73">
        <v>0.1245</v>
      </c>
      <c r="P808" t="str">
        <f>VLOOKUP(K808,'Sheet1 (2)'!A:B,2,0)</f>
        <v>机械工程学院</v>
      </c>
    </row>
    <row r="809" spans="1:16">
      <c r="A809" s="70" t="s">
        <v>14</v>
      </c>
      <c r="B809" s="73" t="s">
        <v>10787</v>
      </c>
      <c r="C809" s="70" t="s">
        <v>21</v>
      </c>
      <c r="D809" s="70" t="s">
        <v>665</v>
      </c>
      <c r="E809" s="70" t="s">
        <v>664</v>
      </c>
      <c r="F809" s="70" t="s">
        <v>666</v>
      </c>
      <c r="G809" s="70" t="s">
        <v>121</v>
      </c>
      <c r="H809" s="70" t="s">
        <v>667</v>
      </c>
      <c r="I809" s="70" t="s">
        <v>654</v>
      </c>
      <c r="J809" s="70" t="s">
        <v>669</v>
      </c>
      <c r="K809" s="70" t="s">
        <v>625</v>
      </c>
      <c r="L809" s="70" t="s">
        <v>668</v>
      </c>
      <c r="M809" s="70" t="s">
        <v>11949</v>
      </c>
      <c r="N809" s="73" t="s">
        <v>10799</v>
      </c>
      <c r="O809" s="73">
        <v>0.1245</v>
      </c>
      <c r="P809" t="str">
        <f>VLOOKUP(K809,'Sheet1 (2)'!A:B,2,0)</f>
        <v>机械工程学院</v>
      </c>
    </row>
    <row r="810" spans="1:16">
      <c r="A810" s="70" t="s">
        <v>14</v>
      </c>
      <c r="B810" s="73" t="s">
        <v>10787</v>
      </c>
      <c r="C810" s="70" t="s">
        <v>21</v>
      </c>
      <c r="D810" s="70" t="s">
        <v>2565</v>
      </c>
      <c r="E810" s="70" t="s">
        <v>2564</v>
      </c>
      <c r="F810" s="70" t="s">
        <v>2566</v>
      </c>
      <c r="G810" s="70" t="s">
        <v>121</v>
      </c>
      <c r="H810" s="70" t="s">
        <v>2567</v>
      </c>
      <c r="I810" s="70" t="s">
        <v>2569</v>
      </c>
      <c r="J810" s="70" t="s">
        <v>2570</v>
      </c>
      <c r="K810" s="70" t="s">
        <v>625</v>
      </c>
      <c r="L810" s="70" t="s">
        <v>2568</v>
      </c>
      <c r="M810" s="70" t="s">
        <v>11949</v>
      </c>
      <c r="N810" s="73" t="s">
        <v>10799</v>
      </c>
      <c r="O810" s="73">
        <v>0.1245</v>
      </c>
      <c r="P810" t="str">
        <f>VLOOKUP(K810,'Sheet1 (2)'!A:B,2,0)</f>
        <v>机械工程学院</v>
      </c>
    </row>
    <row r="811" spans="1:16">
      <c r="A811" s="70" t="s">
        <v>14</v>
      </c>
      <c r="B811" s="73" t="s">
        <v>10787</v>
      </c>
      <c r="C811" s="70" t="s">
        <v>21</v>
      </c>
      <c r="D811" s="70" t="s">
        <v>640</v>
      </c>
      <c r="E811" s="70" t="s">
        <v>639</v>
      </c>
      <c r="F811" s="70" t="s">
        <v>633</v>
      </c>
      <c r="G811" s="70" t="s">
        <v>392</v>
      </c>
      <c r="H811" s="70" t="s">
        <v>641</v>
      </c>
      <c r="I811" s="70" t="s">
        <v>637</v>
      </c>
      <c r="J811" s="70" t="s">
        <v>638</v>
      </c>
      <c r="K811" s="70" t="s">
        <v>625</v>
      </c>
      <c r="L811" s="70" t="s">
        <v>642</v>
      </c>
      <c r="M811" s="70" t="s">
        <v>11949</v>
      </c>
      <c r="N811" s="73" t="s">
        <v>10799</v>
      </c>
      <c r="O811" s="73">
        <v>0.1245</v>
      </c>
      <c r="P811" t="str">
        <f>VLOOKUP(K811,'Sheet1 (2)'!A:B,2,0)</f>
        <v>机械工程学院</v>
      </c>
    </row>
    <row r="812" spans="1:16">
      <c r="A812" s="70" t="s">
        <v>14</v>
      </c>
      <c r="B812" s="73" t="s">
        <v>10787</v>
      </c>
      <c r="C812" s="70" t="s">
        <v>21</v>
      </c>
      <c r="D812" s="70" t="s">
        <v>2628</v>
      </c>
      <c r="E812" s="70" t="s">
        <v>2627</v>
      </c>
      <c r="F812" s="70" t="s">
        <v>2629</v>
      </c>
      <c r="G812" s="70" t="s">
        <v>392</v>
      </c>
      <c r="H812" s="70" t="s">
        <v>2630</v>
      </c>
      <c r="I812" s="70" t="s">
        <v>2632</v>
      </c>
      <c r="J812" s="70" t="s">
        <v>2633</v>
      </c>
      <c r="K812" s="70" t="s">
        <v>625</v>
      </c>
      <c r="L812" s="70" t="s">
        <v>2631</v>
      </c>
      <c r="M812" s="70" t="s">
        <v>11949</v>
      </c>
      <c r="N812" s="73" t="s">
        <v>10799</v>
      </c>
      <c r="O812" s="73">
        <v>0.1245</v>
      </c>
      <c r="P812" t="str">
        <f>VLOOKUP(K812,'Sheet1 (2)'!A:B,2,0)</f>
        <v>机械工程学院</v>
      </c>
    </row>
    <row r="813" spans="1:16">
      <c r="A813" s="70" t="s">
        <v>14</v>
      </c>
      <c r="B813" s="73" t="s">
        <v>10787</v>
      </c>
      <c r="C813" s="70" t="s">
        <v>21</v>
      </c>
      <c r="D813" s="70" t="s">
        <v>644</v>
      </c>
      <c r="E813" s="70" t="s">
        <v>643</v>
      </c>
      <c r="F813" s="70" t="s">
        <v>359</v>
      </c>
      <c r="G813" s="70" t="s">
        <v>392</v>
      </c>
      <c r="H813" s="70" t="s">
        <v>645</v>
      </c>
      <c r="I813" s="70" t="s">
        <v>647</v>
      </c>
      <c r="J813" s="70" t="s">
        <v>648</v>
      </c>
      <c r="K813" s="70" t="s">
        <v>625</v>
      </c>
      <c r="L813" s="70" t="s">
        <v>646</v>
      </c>
      <c r="M813" s="70" t="s">
        <v>11949</v>
      </c>
      <c r="N813" s="73" t="s">
        <v>10799</v>
      </c>
      <c r="O813" s="73">
        <v>0.1245</v>
      </c>
      <c r="P813" t="str">
        <f>VLOOKUP(K813,'Sheet1 (2)'!A:B,2,0)</f>
        <v>机械工程学院</v>
      </c>
    </row>
    <row r="814" spans="1:16">
      <c r="A814" s="70" t="s">
        <v>14</v>
      </c>
      <c r="B814" s="73" t="s">
        <v>10787</v>
      </c>
      <c r="C814" s="70" t="s">
        <v>21</v>
      </c>
      <c r="D814" s="70" t="s">
        <v>2594</v>
      </c>
      <c r="E814" s="70" t="s">
        <v>2593</v>
      </c>
      <c r="F814" s="70" t="s">
        <v>2595</v>
      </c>
      <c r="G814" s="70" t="s">
        <v>770</v>
      </c>
      <c r="H814" s="70" t="s">
        <v>2596</v>
      </c>
      <c r="I814" s="70" t="s">
        <v>2472</v>
      </c>
      <c r="J814" s="70" t="s">
        <v>2598</v>
      </c>
      <c r="K814" s="70" t="s">
        <v>625</v>
      </c>
      <c r="L814" s="70" t="s">
        <v>2597</v>
      </c>
      <c r="M814" s="70" t="s">
        <v>11949</v>
      </c>
      <c r="N814" s="73" t="s">
        <v>10799</v>
      </c>
      <c r="O814" s="73">
        <v>0.1245</v>
      </c>
      <c r="P814" t="str">
        <f>VLOOKUP(K814,'Sheet1 (2)'!A:B,2,0)</f>
        <v>机械工程学院</v>
      </c>
    </row>
    <row r="815" spans="1:16">
      <c r="A815" s="70" t="s">
        <v>14</v>
      </c>
      <c r="B815" s="73" t="s">
        <v>10787</v>
      </c>
      <c r="C815" s="70" t="s">
        <v>21</v>
      </c>
      <c r="D815" s="70" t="s">
        <v>692</v>
      </c>
      <c r="E815" s="70" t="s">
        <v>691</v>
      </c>
      <c r="F815" s="70" t="s">
        <v>693</v>
      </c>
      <c r="G815" s="70" t="s">
        <v>272</v>
      </c>
      <c r="H815" s="70" t="s">
        <v>694</v>
      </c>
      <c r="I815" s="70" t="s">
        <v>662</v>
      </c>
      <c r="J815" s="70" t="s">
        <v>696</v>
      </c>
      <c r="K815" s="70" t="s">
        <v>625</v>
      </c>
      <c r="L815" s="70" t="s">
        <v>695</v>
      </c>
      <c r="M815" s="70" t="s">
        <v>11949</v>
      </c>
      <c r="N815" s="73" t="s">
        <v>10799</v>
      </c>
      <c r="O815" s="73">
        <v>0.1245</v>
      </c>
      <c r="P815" t="str">
        <f>VLOOKUP(K815,'Sheet1 (2)'!A:B,2,0)</f>
        <v>机械工程学院</v>
      </c>
    </row>
    <row r="816" spans="1:16">
      <c r="A816" s="70" t="s">
        <v>14</v>
      </c>
      <c r="B816" s="73" t="s">
        <v>10787</v>
      </c>
      <c r="C816" s="70" t="s">
        <v>21</v>
      </c>
      <c r="D816" s="70" t="s">
        <v>2399</v>
      </c>
      <c r="E816" s="70" t="s">
        <v>2398</v>
      </c>
      <c r="F816" s="70" t="s">
        <v>2400</v>
      </c>
      <c r="G816" s="70" t="s">
        <v>272</v>
      </c>
      <c r="H816" s="70" t="s">
        <v>2401</v>
      </c>
      <c r="I816" s="70" t="s">
        <v>654</v>
      </c>
      <c r="J816" s="70" t="s">
        <v>2403</v>
      </c>
      <c r="K816" s="70" t="s">
        <v>625</v>
      </c>
      <c r="L816" s="70" t="s">
        <v>2402</v>
      </c>
      <c r="M816" s="70" t="s">
        <v>11949</v>
      </c>
      <c r="N816" s="73" t="s">
        <v>10799</v>
      </c>
      <c r="O816" s="73">
        <v>0.1245</v>
      </c>
      <c r="P816" t="str">
        <f>VLOOKUP(K816,'Sheet1 (2)'!A:B,2,0)</f>
        <v>机械工程学院</v>
      </c>
    </row>
    <row r="817" spans="1:16">
      <c r="A817" s="70" t="s">
        <v>14</v>
      </c>
      <c r="B817" s="73" t="s">
        <v>10787</v>
      </c>
      <c r="C817" s="70" t="s">
        <v>21</v>
      </c>
      <c r="D817" s="70" t="s">
        <v>682</v>
      </c>
      <c r="E817" s="70" t="s">
        <v>681</v>
      </c>
      <c r="F817" s="70" t="s">
        <v>205</v>
      </c>
      <c r="G817" s="70" t="s">
        <v>616</v>
      </c>
      <c r="H817" s="70" t="s">
        <v>683</v>
      </c>
      <c r="I817" s="70" t="s">
        <v>637</v>
      </c>
      <c r="J817" s="70" t="s">
        <v>685</v>
      </c>
      <c r="K817" s="70" t="s">
        <v>625</v>
      </c>
      <c r="L817" s="70" t="s">
        <v>684</v>
      </c>
      <c r="M817" s="70" t="s">
        <v>11949</v>
      </c>
      <c r="N817" s="73" t="s">
        <v>10799</v>
      </c>
      <c r="O817" s="73">
        <v>0.1245</v>
      </c>
      <c r="P817" t="str">
        <f>VLOOKUP(K817,'Sheet1 (2)'!A:B,2,0)</f>
        <v>机械工程学院</v>
      </c>
    </row>
    <row r="818" spans="1:16">
      <c r="A818" s="70" t="s">
        <v>14</v>
      </c>
      <c r="B818" s="73" t="s">
        <v>10787</v>
      </c>
      <c r="C818" s="70" t="s">
        <v>21</v>
      </c>
      <c r="D818" s="70" t="s">
        <v>10656</v>
      </c>
      <c r="E818" s="70" t="s">
        <v>10655</v>
      </c>
      <c r="F818" s="70" t="s">
        <v>7385</v>
      </c>
      <c r="G818" s="70" t="s">
        <v>170</v>
      </c>
      <c r="H818" s="70" t="s">
        <v>10657</v>
      </c>
      <c r="I818" s="70" t="s">
        <v>10632</v>
      </c>
      <c r="J818" s="70" t="s">
        <v>10659</v>
      </c>
      <c r="K818" s="70" t="s">
        <v>625</v>
      </c>
      <c r="L818" s="70" t="s">
        <v>10658</v>
      </c>
      <c r="M818" s="70" t="s">
        <v>11949</v>
      </c>
      <c r="N818" s="73" t="s">
        <v>10799</v>
      </c>
      <c r="O818" s="73">
        <v>0.1245</v>
      </c>
      <c r="P818" t="str">
        <f>VLOOKUP(K818,'Sheet1 (2)'!A:B,2,0)</f>
        <v>机械工程学院</v>
      </c>
    </row>
    <row r="819" spans="1:16">
      <c r="A819" s="70" t="s">
        <v>14</v>
      </c>
      <c r="B819" s="73" t="s">
        <v>10787</v>
      </c>
      <c r="C819" s="70" t="s">
        <v>21</v>
      </c>
      <c r="D819" s="70" t="s">
        <v>10666</v>
      </c>
      <c r="E819" s="70" t="s">
        <v>10665</v>
      </c>
      <c r="F819" s="70" t="s">
        <v>2706</v>
      </c>
      <c r="G819" s="70" t="s">
        <v>78</v>
      </c>
      <c r="H819" s="70" t="s">
        <v>10667</v>
      </c>
      <c r="I819" s="70" t="s">
        <v>624</v>
      </c>
      <c r="J819" s="70" t="s">
        <v>10669</v>
      </c>
      <c r="K819" s="70" t="s">
        <v>625</v>
      </c>
      <c r="L819" s="70" t="s">
        <v>10668</v>
      </c>
      <c r="M819" s="70" t="s">
        <v>11949</v>
      </c>
      <c r="N819" s="73" t="s">
        <v>10799</v>
      </c>
      <c r="O819" s="73">
        <v>0.1245</v>
      </c>
      <c r="P819" t="str">
        <f>VLOOKUP(K819,'Sheet1 (2)'!A:B,2,0)</f>
        <v>机械工程学院</v>
      </c>
    </row>
    <row r="820" spans="1:16">
      <c r="A820" s="70" t="s">
        <v>14</v>
      </c>
      <c r="B820" s="73" t="s">
        <v>10787</v>
      </c>
      <c r="C820" s="70" t="s">
        <v>21</v>
      </c>
      <c r="D820" s="70" t="s">
        <v>2588</v>
      </c>
      <c r="E820" s="70" t="s">
        <v>2587</v>
      </c>
      <c r="F820" s="70" t="s">
        <v>2589</v>
      </c>
      <c r="G820" s="70" t="s">
        <v>78</v>
      </c>
      <c r="H820" s="70" t="s">
        <v>2590</v>
      </c>
      <c r="I820" s="70" t="s">
        <v>624</v>
      </c>
      <c r="J820" s="70" t="s">
        <v>2592</v>
      </c>
      <c r="K820" s="70" t="s">
        <v>625</v>
      </c>
      <c r="L820" s="70" t="s">
        <v>2591</v>
      </c>
      <c r="M820" s="70" t="s">
        <v>11949</v>
      </c>
      <c r="N820" s="73" t="s">
        <v>10799</v>
      </c>
      <c r="O820" s="73">
        <v>0.1245</v>
      </c>
      <c r="P820" t="str">
        <f>VLOOKUP(K820,'Sheet1 (2)'!A:B,2,0)</f>
        <v>机械工程学院</v>
      </c>
    </row>
    <row r="821" spans="1:16">
      <c r="A821" s="70" t="s">
        <v>14</v>
      </c>
      <c r="B821" s="73" t="s">
        <v>10787</v>
      </c>
      <c r="C821" s="70" t="s">
        <v>21</v>
      </c>
      <c r="D821" s="70" t="s">
        <v>628</v>
      </c>
      <c r="E821" s="70" t="s">
        <v>627</v>
      </c>
      <c r="F821" s="70" t="s">
        <v>280</v>
      </c>
      <c r="G821" s="70" t="s">
        <v>78</v>
      </c>
      <c r="H821" s="70" t="s">
        <v>629</v>
      </c>
      <c r="I821" s="70" t="s">
        <v>624</v>
      </c>
      <c r="J821" s="70" t="s">
        <v>626</v>
      </c>
      <c r="K821" s="70" t="s">
        <v>625</v>
      </c>
      <c r="L821" s="70" t="s">
        <v>630</v>
      </c>
      <c r="M821" s="70" t="s">
        <v>11949</v>
      </c>
      <c r="N821" s="73" t="s">
        <v>10799</v>
      </c>
      <c r="O821" s="73">
        <v>0.1245</v>
      </c>
      <c r="P821" t="str">
        <f>VLOOKUP(K821,'Sheet1 (2)'!A:B,2,0)</f>
        <v>机械工程学院</v>
      </c>
    </row>
    <row r="822" spans="1:16">
      <c r="A822" s="70" t="s">
        <v>14</v>
      </c>
      <c r="B822" s="73" t="s">
        <v>10787</v>
      </c>
      <c r="C822" s="70" t="s">
        <v>21</v>
      </c>
      <c r="D822" s="70" t="s">
        <v>657</v>
      </c>
      <c r="E822" s="70" t="s">
        <v>656</v>
      </c>
      <c r="F822" s="70" t="s">
        <v>658</v>
      </c>
      <c r="G822" s="70" t="s">
        <v>659</v>
      </c>
      <c r="H822" s="70" t="s">
        <v>660</v>
      </c>
      <c r="I822" s="70" t="s">
        <v>662</v>
      </c>
      <c r="J822" s="70" t="s">
        <v>663</v>
      </c>
      <c r="K822" s="70" t="s">
        <v>625</v>
      </c>
      <c r="L822" s="70" t="s">
        <v>661</v>
      </c>
      <c r="M822" s="70" t="s">
        <v>11949</v>
      </c>
      <c r="N822" s="73" t="s">
        <v>10799</v>
      </c>
      <c r="O822" s="73">
        <v>0.1245</v>
      </c>
      <c r="P822" t="str">
        <f>VLOOKUP(K822,'Sheet1 (2)'!A:B,2,0)</f>
        <v>机械工程学院</v>
      </c>
    </row>
    <row r="823" spans="1:16">
      <c r="A823" s="70" t="s">
        <v>14</v>
      </c>
      <c r="B823" s="73" t="s">
        <v>10787</v>
      </c>
      <c r="C823" s="70" t="s">
        <v>21</v>
      </c>
      <c r="D823" s="70" t="s">
        <v>10696</v>
      </c>
      <c r="E823" s="70" t="s">
        <v>10695</v>
      </c>
      <c r="F823" s="70" t="s">
        <v>1275</v>
      </c>
      <c r="G823" s="70" t="s">
        <v>659</v>
      </c>
      <c r="H823" s="70" t="s">
        <v>10697</v>
      </c>
      <c r="I823" s="70" t="s">
        <v>624</v>
      </c>
      <c r="J823" s="70" t="s">
        <v>10694</v>
      </c>
      <c r="K823" s="70" t="s">
        <v>625</v>
      </c>
      <c r="L823" s="70" t="s">
        <v>10698</v>
      </c>
      <c r="M823" s="70" t="s">
        <v>11949</v>
      </c>
      <c r="N823" s="73" t="s">
        <v>10799</v>
      </c>
      <c r="O823" s="73">
        <v>0.1245</v>
      </c>
      <c r="P823" t="str">
        <f>VLOOKUP(K823,'Sheet1 (2)'!A:B,2,0)</f>
        <v>机械工程学院</v>
      </c>
    </row>
    <row r="824" spans="1:16">
      <c r="A824" s="70" t="s">
        <v>14</v>
      </c>
      <c r="B824" s="73" t="s">
        <v>10787</v>
      </c>
      <c r="C824" s="70" t="s">
        <v>21</v>
      </c>
      <c r="D824" s="70" t="s">
        <v>2462</v>
      </c>
      <c r="E824" s="70" t="s">
        <v>2461</v>
      </c>
      <c r="F824" s="70" t="s">
        <v>2463</v>
      </c>
      <c r="G824" s="70" t="s">
        <v>659</v>
      </c>
      <c r="H824" s="70" t="s">
        <v>2464</v>
      </c>
      <c r="I824" s="70" t="s">
        <v>654</v>
      </c>
      <c r="J824" s="70" t="s">
        <v>2466</v>
      </c>
      <c r="K824" s="70" t="s">
        <v>625</v>
      </c>
      <c r="L824" s="70" t="s">
        <v>2465</v>
      </c>
      <c r="M824" s="70" t="s">
        <v>11949</v>
      </c>
      <c r="N824" s="73" t="s">
        <v>10799</v>
      </c>
      <c r="O824" s="73">
        <v>0.1245</v>
      </c>
      <c r="P824" t="str">
        <f>VLOOKUP(K824,'Sheet1 (2)'!A:B,2,0)</f>
        <v>机械工程学院</v>
      </c>
    </row>
    <row r="825" spans="1:16">
      <c r="A825" s="70" t="s">
        <v>14</v>
      </c>
      <c r="B825" s="73" t="s">
        <v>10787</v>
      </c>
      <c r="C825" s="70" t="s">
        <v>21</v>
      </c>
      <c r="D825" s="70" t="s">
        <v>10661</v>
      </c>
      <c r="E825" s="70" t="s">
        <v>10660</v>
      </c>
      <c r="F825" s="70" t="s">
        <v>2706</v>
      </c>
      <c r="G825" s="70" t="s">
        <v>545</v>
      </c>
      <c r="H825" s="70" t="s">
        <v>10662</v>
      </c>
      <c r="I825" s="70" t="s">
        <v>624</v>
      </c>
      <c r="J825" s="70" t="s">
        <v>10664</v>
      </c>
      <c r="K825" s="70" t="s">
        <v>625</v>
      </c>
      <c r="L825" s="70" t="s">
        <v>10663</v>
      </c>
      <c r="M825" s="70" t="s">
        <v>11949</v>
      </c>
      <c r="N825" s="73" t="s">
        <v>10799</v>
      </c>
      <c r="O825" s="73">
        <v>0.1245</v>
      </c>
      <c r="P825" t="str">
        <f>VLOOKUP(K825,'Sheet1 (2)'!A:B,2,0)</f>
        <v>机械工程学院</v>
      </c>
    </row>
    <row r="826" spans="1:16">
      <c r="A826" s="70" t="s">
        <v>14</v>
      </c>
      <c r="B826" s="73" t="s">
        <v>10787</v>
      </c>
      <c r="C826" s="70" t="s">
        <v>21</v>
      </c>
      <c r="D826" s="70" t="s">
        <v>687</v>
      </c>
      <c r="E826" s="70" t="s">
        <v>686</v>
      </c>
      <c r="F826" s="70" t="s">
        <v>688</v>
      </c>
      <c r="G826" s="70" t="s">
        <v>302</v>
      </c>
      <c r="H826" s="70" t="s">
        <v>689</v>
      </c>
      <c r="I826" s="70" t="s">
        <v>637</v>
      </c>
      <c r="J826" s="70" t="s">
        <v>638</v>
      </c>
      <c r="K826" s="70" t="s">
        <v>625</v>
      </c>
      <c r="L826" s="70" t="s">
        <v>690</v>
      </c>
      <c r="M826" s="70" t="s">
        <v>11949</v>
      </c>
      <c r="N826" s="73" t="s">
        <v>10799</v>
      </c>
      <c r="O826" s="73">
        <v>0.1245</v>
      </c>
      <c r="P826" t="str">
        <f>VLOOKUP(K826,'Sheet1 (2)'!A:B,2,0)</f>
        <v>机械工程学院</v>
      </c>
    </row>
    <row r="827" spans="1:16">
      <c r="A827" s="70" t="s">
        <v>14</v>
      </c>
      <c r="B827" s="73" t="s">
        <v>10787</v>
      </c>
      <c r="C827" s="70" t="s">
        <v>21</v>
      </c>
      <c r="D827" s="70" t="s">
        <v>2600</v>
      </c>
      <c r="E827" s="70" t="s">
        <v>2599</v>
      </c>
      <c r="F827" s="70" t="s">
        <v>2601</v>
      </c>
      <c r="G827" s="70" t="s">
        <v>27</v>
      </c>
      <c r="H827" s="70" t="s">
        <v>2602</v>
      </c>
      <c r="I827" s="70" t="s">
        <v>2441</v>
      </c>
      <c r="J827" s="70" t="s">
        <v>2442</v>
      </c>
      <c r="K827" s="70" t="s">
        <v>625</v>
      </c>
      <c r="L827" s="70" t="s">
        <v>2603</v>
      </c>
      <c r="M827" s="70" t="s">
        <v>11949</v>
      </c>
      <c r="N827" s="73" t="s">
        <v>10799</v>
      </c>
      <c r="O827" s="73">
        <v>0.1245</v>
      </c>
      <c r="P827" t="str">
        <f>VLOOKUP(K827,'Sheet1 (2)'!A:B,2,0)</f>
        <v>机械工程学院</v>
      </c>
    </row>
    <row r="828" spans="1:16">
      <c r="A828" s="70" t="s">
        <v>14</v>
      </c>
      <c r="B828" s="73" t="s">
        <v>10787</v>
      </c>
      <c r="C828" s="70" t="s">
        <v>21</v>
      </c>
      <c r="D828" s="70" t="s">
        <v>2544</v>
      </c>
      <c r="E828" s="70" t="s">
        <v>2543</v>
      </c>
      <c r="F828" s="70" t="s">
        <v>2545</v>
      </c>
      <c r="G828" s="70" t="s">
        <v>302</v>
      </c>
      <c r="H828" s="70" t="s">
        <v>2546</v>
      </c>
      <c r="I828" s="70" t="s">
        <v>2453</v>
      </c>
      <c r="J828" s="70" t="s">
        <v>2548</v>
      </c>
      <c r="K828" s="70" t="s">
        <v>625</v>
      </c>
      <c r="L828" s="70" t="s">
        <v>2547</v>
      </c>
      <c r="M828" s="70" t="s">
        <v>11949</v>
      </c>
      <c r="N828" s="73" t="s">
        <v>10799</v>
      </c>
      <c r="O828" s="73">
        <v>0.1245</v>
      </c>
      <c r="P828" t="str">
        <f>VLOOKUP(K828,'Sheet1 (2)'!A:B,2,0)</f>
        <v>机械工程学院</v>
      </c>
    </row>
    <row r="829" spans="1:16">
      <c r="A829" s="70" t="s">
        <v>14</v>
      </c>
      <c r="B829" s="73" t="s">
        <v>10787</v>
      </c>
      <c r="C829" s="70" t="s">
        <v>21</v>
      </c>
      <c r="D829" s="70" t="s">
        <v>2437</v>
      </c>
      <c r="E829" s="70" t="s">
        <v>2436</v>
      </c>
      <c r="F829" s="70" t="s">
        <v>2438</v>
      </c>
      <c r="G829" s="70" t="s">
        <v>27</v>
      </c>
      <c r="H829" s="70" t="s">
        <v>2439</v>
      </c>
      <c r="I829" s="70" t="s">
        <v>2441</v>
      </c>
      <c r="J829" s="70" t="s">
        <v>2442</v>
      </c>
      <c r="K829" s="70" t="s">
        <v>625</v>
      </c>
      <c r="L829" s="70" t="s">
        <v>2440</v>
      </c>
      <c r="M829" s="70" t="s">
        <v>11949</v>
      </c>
      <c r="N829" s="73" t="s">
        <v>10799</v>
      </c>
      <c r="O829" s="73">
        <v>0.1245</v>
      </c>
      <c r="P829" t="str">
        <f>VLOOKUP(K829,'Sheet1 (2)'!A:B,2,0)</f>
        <v>机械工程学院</v>
      </c>
    </row>
    <row r="830" spans="1:16">
      <c r="A830" s="70" t="s">
        <v>14</v>
      </c>
      <c r="B830" s="73" t="s">
        <v>10787</v>
      </c>
      <c r="C830" s="70" t="s">
        <v>21</v>
      </c>
      <c r="D830" s="70" t="s">
        <v>675</v>
      </c>
      <c r="E830" s="70" t="s">
        <v>674</v>
      </c>
      <c r="F830" s="70" t="s">
        <v>676</v>
      </c>
      <c r="G830" s="70" t="s">
        <v>67</v>
      </c>
      <c r="H830" s="70" t="s">
        <v>677</v>
      </c>
      <c r="I830" s="70" t="s">
        <v>679</v>
      </c>
      <c r="J830" s="70" t="s">
        <v>680</v>
      </c>
      <c r="K830" s="70" t="s">
        <v>625</v>
      </c>
      <c r="L830" s="70" t="s">
        <v>678</v>
      </c>
      <c r="M830" s="70" t="s">
        <v>11949</v>
      </c>
      <c r="N830" s="73" t="s">
        <v>10799</v>
      </c>
      <c r="O830" s="73">
        <v>0.1245</v>
      </c>
      <c r="P830" t="str">
        <f>VLOOKUP(K830,'Sheet1 (2)'!A:B,2,0)</f>
        <v>机械工程学院</v>
      </c>
    </row>
    <row r="831" spans="1:16">
      <c r="A831" s="70" t="s">
        <v>14</v>
      </c>
      <c r="B831" s="73" t="s">
        <v>10787</v>
      </c>
      <c r="C831" s="70" t="s">
        <v>21</v>
      </c>
      <c r="D831" s="70" t="s">
        <v>2480</v>
      </c>
      <c r="E831" s="70" t="s">
        <v>2479</v>
      </c>
      <c r="F831" s="70" t="s">
        <v>2481</v>
      </c>
      <c r="G831" s="70" t="s">
        <v>297</v>
      </c>
      <c r="H831" s="70" t="s">
        <v>2482</v>
      </c>
      <c r="I831" s="70" t="s">
        <v>2484</v>
      </c>
      <c r="J831" s="70" t="s">
        <v>2485</v>
      </c>
      <c r="K831" s="70" t="s">
        <v>625</v>
      </c>
      <c r="L831" s="70" t="s">
        <v>2483</v>
      </c>
      <c r="M831" s="70" t="s">
        <v>11949</v>
      </c>
      <c r="N831" s="73" t="s">
        <v>10799</v>
      </c>
      <c r="O831" s="73">
        <v>0.1245</v>
      </c>
      <c r="P831" t="str">
        <f>VLOOKUP(K831,'Sheet1 (2)'!A:B,2,0)</f>
        <v>机械工程学院</v>
      </c>
    </row>
    <row r="832" spans="1:16">
      <c r="A832" s="70" t="s">
        <v>14</v>
      </c>
      <c r="B832" s="73" t="s">
        <v>10787</v>
      </c>
      <c r="C832" s="70" t="s">
        <v>21</v>
      </c>
      <c r="D832" s="70" t="s">
        <v>2612</v>
      </c>
      <c r="E832" s="70" t="s">
        <v>2611</v>
      </c>
      <c r="F832" s="70" t="s">
        <v>1390</v>
      </c>
      <c r="G832" s="70" t="s">
        <v>568</v>
      </c>
      <c r="H832" s="70" t="s">
        <v>2613</v>
      </c>
      <c r="I832" s="70" t="s">
        <v>2609</v>
      </c>
      <c r="J832" s="70" t="s">
        <v>2615</v>
      </c>
      <c r="K832" s="70" t="s">
        <v>625</v>
      </c>
      <c r="L832" s="70" t="s">
        <v>2614</v>
      </c>
      <c r="M832" s="70" t="s">
        <v>11949</v>
      </c>
      <c r="N832" s="73" t="s">
        <v>10799</v>
      </c>
      <c r="O832" s="73">
        <v>0.1245</v>
      </c>
      <c r="P832" t="str">
        <f>VLOOKUP(K832,'Sheet1 (2)'!A:B,2,0)</f>
        <v>机械工程学院</v>
      </c>
    </row>
    <row r="833" spans="1:16">
      <c r="A833" s="70" t="s">
        <v>14</v>
      </c>
      <c r="B833" s="73" t="s">
        <v>10787</v>
      </c>
      <c r="C833" s="70" t="s">
        <v>21</v>
      </c>
      <c r="D833" s="70" t="s">
        <v>10629</v>
      </c>
      <c r="E833" s="70" t="s">
        <v>10628</v>
      </c>
      <c r="F833" s="70" t="s">
        <v>2382</v>
      </c>
      <c r="G833" s="70" t="s">
        <v>262</v>
      </c>
      <c r="H833" s="70" t="s">
        <v>10630</v>
      </c>
      <c r="I833" s="70" t="s">
        <v>10632</v>
      </c>
      <c r="J833" s="70" t="s">
        <v>10633</v>
      </c>
      <c r="K833" s="70" t="s">
        <v>625</v>
      </c>
      <c r="L833" s="70" t="s">
        <v>10631</v>
      </c>
      <c r="M833" s="70" t="s">
        <v>11949</v>
      </c>
      <c r="N833" s="73" t="s">
        <v>10799</v>
      </c>
      <c r="O833" s="73">
        <v>0.1245</v>
      </c>
      <c r="P833" t="str">
        <f>VLOOKUP(K833,'Sheet1 (2)'!A:B,2,0)</f>
        <v>机械工程学院</v>
      </c>
    </row>
    <row r="834" spans="1:16">
      <c r="A834" s="70" t="s">
        <v>14</v>
      </c>
      <c r="B834" s="73" t="s">
        <v>10787</v>
      </c>
      <c r="C834" s="70" t="s">
        <v>21</v>
      </c>
      <c r="D834" s="70" t="s">
        <v>2511</v>
      </c>
      <c r="E834" s="70" t="s">
        <v>2510</v>
      </c>
      <c r="F834" s="70" t="s">
        <v>1283</v>
      </c>
      <c r="G834" s="70" t="s">
        <v>297</v>
      </c>
      <c r="H834" s="70" t="s">
        <v>2512</v>
      </c>
      <c r="I834" s="70" t="s">
        <v>679</v>
      </c>
      <c r="J834" s="70" t="s">
        <v>2514</v>
      </c>
      <c r="K834" s="70" t="s">
        <v>625</v>
      </c>
      <c r="L834" s="70" t="s">
        <v>2513</v>
      </c>
      <c r="M834" s="70" t="s">
        <v>11949</v>
      </c>
      <c r="N834" s="73" t="s">
        <v>10799</v>
      </c>
      <c r="O834" s="73">
        <v>0.1245</v>
      </c>
      <c r="P834" t="str">
        <f>VLOOKUP(K834,'Sheet1 (2)'!A:B,2,0)</f>
        <v>机械工程学院</v>
      </c>
    </row>
    <row r="835" spans="1:16">
      <c r="A835" s="70" t="s">
        <v>14</v>
      </c>
      <c r="B835" s="73" t="s">
        <v>10787</v>
      </c>
      <c r="C835" s="70" t="s">
        <v>21</v>
      </c>
      <c r="D835" s="70" t="s">
        <v>10686</v>
      </c>
      <c r="E835" s="70" t="s">
        <v>10685</v>
      </c>
      <c r="F835" s="70" t="s">
        <v>2170</v>
      </c>
      <c r="G835" s="70" t="s">
        <v>634</v>
      </c>
      <c r="H835" s="70" t="s">
        <v>10687</v>
      </c>
      <c r="I835" s="70" t="s">
        <v>624</v>
      </c>
      <c r="J835" s="70" t="s">
        <v>10689</v>
      </c>
      <c r="K835" s="70" t="s">
        <v>625</v>
      </c>
      <c r="L835" s="70" t="s">
        <v>10688</v>
      </c>
      <c r="M835" s="70" t="s">
        <v>11949</v>
      </c>
      <c r="N835" s="73" t="s">
        <v>10799</v>
      </c>
      <c r="O835" s="73">
        <v>0.1245</v>
      </c>
      <c r="P835" t="str">
        <f>VLOOKUP(K835,'Sheet1 (2)'!A:B,2,0)</f>
        <v>机械工程学院</v>
      </c>
    </row>
    <row r="836" spans="1:16">
      <c r="A836" s="70" t="s">
        <v>14</v>
      </c>
      <c r="B836" s="73" t="s">
        <v>10787</v>
      </c>
      <c r="C836" s="70" t="s">
        <v>21</v>
      </c>
      <c r="D836" s="70" t="s">
        <v>2617</v>
      </c>
      <c r="E836" s="70" t="s">
        <v>2616</v>
      </c>
      <c r="F836" s="70" t="s">
        <v>2618</v>
      </c>
      <c r="G836" s="70" t="s">
        <v>634</v>
      </c>
      <c r="H836" s="70" t="s">
        <v>2619</v>
      </c>
      <c r="I836" s="70" t="s">
        <v>2609</v>
      </c>
      <c r="J836" s="70" t="s">
        <v>2621</v>
      </c>
      <c r="K836" s="70" t="s">
        <v>625</v>
      </c>
      <c r="L836" s="70" t="s">
        <v>2620</v>
      </c>
      <c r="M836" s="70" t="s">
        <v>11949</v>
      </c>
      <c r="N836" s="73" t="s">
        <v>10799</v>
      </c>
      <c r="O836" s="73">
        <v>0.1245</v>
      </c>
      <c r="P836" t="str">
        <f>VLOOKUP(K836,'Sheet1 (2)'!A:B,2,0)</f>
        <v>机械工程学院</v>
      </c>
    </row>
    <row r="837" spans="1:16">
      <c r="A837" s="70" t="s">
        <v>14</v>
      </c>
      <c r="B837" s="73" t="s">
        <v>10787</v>
      </c>
      <c r="C837" s="70" t="s">
        <v>21</v>
      </c>
      <c r="D837" s="70" t="s">
        <v>2635</v>
      </c>
      <c r="E837" s="70" t="s">
        <v>2634</v>
      </c>
      <c r="F837" s="70" t="s">
        <v>987</v>
      </c>
      <c r="G837" s="70" t="s">
        <v>634</v>
      </c>
      <c r="H837" s="70" t="s">
        <v>2636</v>
      </c>
      <c r="I837" s="70" t="s">
        <v>2609</v>
      </c>
      <c r="J837" s="70" t="s">
        <v>2638</v>
      </c>
      <c r="K837" s="70" t="s">
        <v>625</v>
      </c>
      <c r="L837" s="70" t="s">
        <v>2637</v>
      </c>
      <c r="M837" s="70" t="s">
        <v>11949</v>
      </c>
      <c r="N837" s="73" t="s">
        <v>10799</v>
      </c>
      <c r="O837" s="73">
        <v>0.1245</v>
      </c>
      <c r="P837" t="str">
        <f>VLOOKUP(K837,'Sheet1 (2)'!A:B,2,0)</f>
        <v>机械工程学院</v>
      </c>
    </row>
    <row r="838" spans="1:16">
      <c r="A838" s="70" t="s">
        <v>14</v>
      </c>
      <c r="B838" s="73" t="s">
        <v>10787</v>
      </c>
      <c r="C838" s="70" t="s">
        <v>21</v>
      </c>
      <c r="D838" s="70" t="s">
        <v>650</v>
      </c>
      <c r="E838" s="70" t="s">
        <v>649</v>
      </c>
      <c r="F838" s="70" t="s">
        <v>651</v>
      </c>
      <c r="G838" s="70" t="s">
        <v>634</v>
      </c>
      <c r="H838" s="70" t="s">
        <v>652</v>
      </c>
      <c r="I838" s="70" t="s">
        <v>654</v>
      </c>
      <c r="J838" s="70" t="s">
        <v>655</v>
      </c>
      <c r="K838" s="70" t="s">
        <v>625</v>
      </c>
      <c r="L838" s="70" t="s">
        <v>653</v>
      </c>
      <c r="M838" s="70" t="s">
        <v>11949</v>
      </c>
      <c r="N838" s="73" t="s">
        <v>10799</v>
      </c>
      <c r="O838" s="73">
        <v>0.1245</v>
      </c>
      <c r="P838" t="str">
        <f>VLOOKUP(K838,'Sheet1 (2)'!A:B,2,0)</f>
        <v>机械工程学院</v>
      </c>
    </row>
    <row r="839" spans="1:16">
      <c r="A839" s="70" t="s">
        <v>14</v>
      </c>
      <c r="B839" s="73" t="s">
        <v>10787</v>
      </c>
      <c r="C839" s="70" t="s">
        <v>21</v>
      </c>
      <c r="D839" s="70" t="s">
        <v>2623</v>
      </c>
      <c r="E839" s="70" t="s">
        <v>2622</v>
      </c>
      <c r="F839" s="70" t="s">
        <v>1015</v>
      </c>
      <c r="G839" s="70" t="s">
        <v>634</v>
      </c>
      <c r="H839" s="70" t="s">
        <v>2624</v>
      </c>
      <c r="I839" s="70" t="s">
        <v>2609</v>
      </c>
      <c r="J839" s="70" t="s">
        <v>2626</v>
      </c>
      <c r="K839" s="70" t="s">
        <v>625</v>
      </c>
      <c r="L839" s="70" t="s">
        <v>2625</v>
      </c>
      <c r="M839" s="70" t="s">
        <v>11949</v>
      </c>
      <c r="N839" s="73" t="s">
        <v>10799</v>
      </c>
      <c r="O839" s="73">
        <v>0.1245</v>
      </c>
      <c r="P839" t="str">
        <f>VLOOKUP(K839,'Sheet1 (2)'!A:B,2,0)</f>
        <v>机械工程学院</v>
      </c>
    </row>
    <row r="840" spans="1:16">
      <c r="A840" s="70" t="s">
        <v>14</v>
      </c>
      <c r="B840" s="73" t="s">
        <v>10787</v>
      </c>
      <c r="C840" s="70" t="s">
        <v>21</v>
      </c>
      <c r="D840" s="70" t="s">
        <v>632</v>
      </c>
      <c r="E840" s="70" t="s">
        <v>631</v>
      </c>
      <c r="F840" s="70" t="s">
        <v>633</v>
      </c>
      <c r="G840" s="70" t="s">
        <v>634</v>
      </c>
      <c r="H840" s="70" t="s">
        <v>635</v>
      </c>
      <c r="I840" s="70" t="s">
        <v>637</v>
      </c>
      <c r="J840" s="70" t="s">
        <v>638</v>
      </c>
      <c r="K840" s="70" t="s">
        <v>625</v>
      </c>
      <c r="L840" s="70" t="s">
        <v>636</v>
      </c>
      <c r="M840" s="70" t="s">
        <v>11949</v>
      </c>
      <c r="N840" s="73" t="s">
        <v>10799</v>
      </c>
      <c r="O840" s="73">
        <v>0.1245</v>
      </c>
      <c r="P840" t="str">
        <f>VLOOKUP(K840,'Sheet1 (2)'!A:B,2,0)</f>
        <v>机械工程学院</v>
      </c>
    </row>
    <row r="841" spans="1:16">
      <c r="A841" s="70" t="s">
        <v>14</v>
      </c>
      <c r="B841" s="73" t="s">
        <v>10787</v>
      </c>
      <c r="C841" s="70" t="s">
        <v>21</v>
      </c>
      <c r="D841" s="70" t="s">
        <v>2475</v>
      </c>
      <c r="E841" s="70" t="s">
        <v>2474</v>
      </c>
      <c r="F841" s="70" t="s">
        <v>2469</v>
      </c>
      <c r="G841" s="70" t="s">
        <v>907</v>
      </c>
      <c r="H841" s="70" t="s">
        <v>2476</v>
      </c>
      <c r="I841" s="70" t="s">
        <v>2472</v>
      </c>
      <c r="J841" s="70" t="s">
        <v>2478</v>
      </c>
      <c r="K841" s="70" t="s">
        <v>625</v>
      </c>
      <c r="L841" s="70" t="s">
        <v>2477</v>
      </c>
      <c r="M841" s="70" t="s">
        <v>11949</v>
      </c>
      <c r="N841" s="73" t="s">
        <v>10799</v>
      </c>
      <c r="O841" s="73">
        <v>0.1245</v>
      </c>
      <c r="P841" t="str">
        <f>VLOOKUP(K841,'Sheet1 (2)'!A:B,2,0)</f>
        <v>机械工程学院</v>
      </c>
    </row>
    <row r="842" spans="1:16">
      <c r="A842" s="70" t="s">
        <v>14</v>
      </c>
      <c r="B842" s="73" t="s">
        <v>10787</v>
      </c>
      <c r="C842" s="70" t="s">
        <v>21</v>
      </c>
      <c r="D842" s="70" t="s">
        <v>835</v>
      </c>
      <c r="E842" s="70" t="s">
        <v>834</v>
      </c>
      <c r="F842" s="70" t="s">
        <v>836</v>
      </c>
      <c r="G842" s="70" t="s">
        <v>351</v>
      </c>
      <c r="H842" s="70" t="s">
        <v>837</v>
      </c>
      <c r="I842" s="70" t="s">
        <v>839</v>
      </c>
      <c r="J842" s="70" t="s">
        <v>840</v>
      </c>
      <c r="K842" s="70" t="s">
        <v>625</v>
      </c>
      <c r="L842" s="70" t="s">
        <v>838</v>
      </c>
      <c r="M842" s="70" t="s">
        <v>11949</v>
      </c>
      <c r="N842" s="73" t="s">
        <v>10799</v>
      </c>
      <c r="O842" s="73">
        <v>0.1245</v>
      </c>
      <c r="P842" t="str">
        <f>VLOOKUP(K842,'Sheet1 (2)'!A:B,2,0)</f>
        <v>机械工程学院</v>
      </c>
    </row>
    <row r="843" spans="1:16">
      <c r="A843" s="70" t="s">
        <v>14</v>
      </c>
      <c r="B843" s="73" t="s">
        <v>10787</v>
      </c>
      <c r="C843" s="70" t="s">
        <v>21</v>
      </c>
      <c r="D843" s="70" t="s">
        <v>2560</v>
      </c>
      <c r="E843" s="70" t="s">
        <v>2559</v>
      </c>
      <c r="F843" s="70" t="s">
        <v>1015</v>
      </c>
      <c r="G843" s="70" t="s">
        <v>467</v>
      </c>
      <c r="H843" s="70" t="s">
        <v>2561</v>
      </c>
      <c r="I843" s="70" t="s">
        <v>2428</v>
      </c>
      <c r="J843" s="70" t="s">
        <v>2563</v>
      </c>
      <c r="K843" s="70" t="s">
        <v>625</v>
      </c>
      <c r="L843" s="70" t="s">
        <v>2562</v>
      </c>
      <c r="M843" s="70" t="s">
        <v>11949</v>
      </c>
      <c r="N843" s="73" t="s">
        <v>10799</v>
      </c>
      <c r="O843" s="73">
        <v>0.1245</v>
      </c>
      <c r="P843" t="str">
        <f>VLOOKUP(K843,'Sheet1 (2)'!A:B,2,0)</f>
        <v>机械工程学院</v>
      </c>
    </row>
    <row r="844" spans="1:16">
      <c r="A844" s="70" t="s">
        <v>14</v>
      </c>
      <c r="B844" s="73" t="s">
        <v>10787</v>
      </c>
      <c r="C844" s="70" t="s">
        <v>21</v>
      </c>
      <c r="D844" s="70" t="s">
        <v>10624</v>
      </c>
      <c r="E844" s="70" t="s">
        <v>10623</v>
      </c>
      <c r="F844" s="70" t="s">
        <v>769</v>
      </c>
      <c r="G844" s="70" t="s">
        <v>213</v>
      </c>
      <c r="H844" s="70" t="s">
        <v>10625</v>
      </c>
      <c r="I844" s="70" t="s">
        <v>624</v>
      </c>
      <c r="J844" s="70" t="s">
        <v>10627</v>
      </c>
      <c r="K844" s="70" t="s">
        <v>625</v>
      </c>
      <c r="L844" s="70" t="s">
        <v>10626</v>
      </c>
      <c r="M844" s="70" t="s">
        <v>11949</v>
      </c>
      <c r="N844" s="73" t="s">
        <v>10799</v>
      </c>
      <c r="O844" s="73">
        <v>0.1245</v>
      </c>
      <c r="P844" t="str">
        <f>VLOOKUP(K844,'Sheet1 (2)'!A:B,2,0)</f>
        <v>机械工程学院</v>
      </c>
    </row>
    <row r="845" spans="1:16">
      <c r="A845" s="70" t="s">
        <v>14</v>
      </c>
      <c r="B845" s="73" t="s">
        <v>10787</v>
      </c>
      <c r="C845" s="70" t="s">
        <v>21</v>
      </c>
      <c r="D845" s="70" t="s">
        <v>2532</v>
      </c>
      <c r="E845" s="70" t="s">
        <v>2531</v>
      </c>
      <c r="F845" s="70" t="s">
        <v>2533</v>
      </c>
      <c r="G845" s="70" t="s">
        <v>741</v>
      </c>
      <c r="H845" s="70" t="s">
        <v>2534</v>
      </c>
      <c r="I845" s="70" t="s">
        <v>2428</v>
      </c>
      <c r="J845" s="70" t="s">
        <v>2536</v>
      </c>
      <c r="K845" s="70" t="s">
        <v>625</v>
      </c>
      <c r="L845" s="70" t="s">
        <v>2535</v>
      </c>
      <c r="M845" s="70" t="s">
        <v>11949</v>
      </c>
      <c r="N845" s="73" t="s">
        <v>10799</v>
      </c>
      <c r="O845" s="73">
        <v>0.1245</v>
      </c>
      <c r="P845" t="str">
        <f>VLOOKUP(K845,'Sheet1 (2)'!A:B,2,0)</f>
        <v>机械工程学院</v>
      </c>
    </row>
    <row r="846" spans="1:16">
      <c r="A846" s="70" t="s">
        <v>14</v>
      </c>
      <c r="B846" s="73" t="s">
        <v>10787</v>
      </c>
      <c r="C846" s="70" t="s">
        <v>21</v>
      </c>
      <c r="D846" s="70" t="s">
        <v>10671</v>
      </c>
      <c r="E846" s="70" t="s">
        <v>10670</v>
      </c>
      <c r="F846" s="70" t="s">
        <v>4517</v>
      </c>
      <c r="G846" s="70" t="s">
        <v>741</v>
      </c>
      <c r="H846" s="70" t="s">
        <v>10672</v>
      </c>
      <c r="I846" s="70" t="s">
        <v>10643</v>
      </c>
      <c r="J846" s="70" t="s">
        <v>10674</v>
      </c>
      <c r="K846" s="70" t="s">
        <v>625</v>
      </c>
      <c r="L846" s="70" t="s">
        <v>10673</v>
      </c>
      <c r="M846" s="70" t="s">
        <v>11949</v>
      </c>
      <c r="N846" s="73" t="s">
        <v>10799</v>
      </c>
      <c r="O846" s="73">
        <v>0.1245</v>
      </c>
      <c r="P846" t="str">
        <f>VLOOKUP(K846,'Sheet1 (2)'!A:B,2,0)</f>
        <v>机械工程学院</v>
      </c>
    </row>
    <row r="847" spans="1:16">
      <c r="A847" s="70" t="s">
        <v>14</v>
      </c>
      <c r="B847" s="73" t="s">
        <v>10787</v>
      </c>
      <c r="C847" s="70" t="s">
        <v>21</v>
      </c>
      <c r="D847" s="70" t="s">
        <v>621</v>
      </c>
      <c r="E847" s="70" t="s">
        <v>620</v>
      </c>
      <c r="F847" s="70" t="s">
        <v>280</v>
      </c>
      <c r="G847" s="70" t="s">
        <v>516</v>
      </c>
      <c r="H847" s="70" t="s">
        <v>622</v>
      </c>
      <c r="I847" s="70" t="s">
        <v>624</v>
      </c>
      <c r="J847" s="70" t="s">
        <v>626</v>
      </c>
      <c r="K847" s="70" t="s">
        <v>625</v>
      </c>
      <c r="L847" s="70" t="s">
        <v>623</v>
      </c>
      <c r="M847" s="70" t="s">
        <v>11949</v>
      </c>
      <c r="N847" s="73" t="s">
        <v>10799</v>
      </c>
      <c r="O847" s="73">
        <v>0.1245</v>
      </c>
      <c r="P847" t="str">
        <f>VLOOKUP(K847,'Sheet1 (2)'!A:B,2,0)</f>
        <v>机械工程学院</v>
      </c>
    </row>
    <row r="848" spans="1:16">
      <c r="A848" s="70" t="s">
        <v>14</v>
      </c>
      <c r="B848" s="73" t="s">
        <v>10787</v>
      </c>
      <c r="C848" s="70" t="s">
        <v>21</v>
      </c>
      <c r="D848" s="70" t="s">
        <v>2838</v>
      </c>
      <c r="E848" s="70" t="s">
        <v>2837</v>
      </c>
      <c r="F848" s="70" t="s">
        <v>2517</v>
      </c>
      <c r="G848" s="70" t="s">
        <v>392</v>
      </c>
      <c r="H848" s="70" t="s">
        <v>2839</v>
      </c>
      <c r="I848" s="70" t="s">
        <v>2841</v>
      </c>
      <c r="J848" s="70" t="s">
        <v>2842</v>
      </c>
      <c r="K848" s="70" t="s">
        <v>803</v>
      </c>
      <c r="L848" s="70" t="s">
        <v>2840</v>
      </c>
      <c r="M848" s="70" t="s">
        <v>11949</v>
      </c>
      <c r="N848" s="73" t="s">
        <v>10799</v>
      </c>
      <c r="O848" s="73">
        <v>0.1245</v>
      </c>
      <c r="P848" t="str">
        <f>VLOOKUP(K848,'Sheet1 (2)'!A:B,2,0)</f>
        <v>机械工程学院</v>
      </c>
    </row>
    <row r="849" spans="1:16">
      <c r="A849" s="70" t="s">
        <v>14</v>
      </c>
      <c r="B849" s="73" t="s">
        <v>10787</v>
      </c>
      <c r="C849" s="70" t="s">
        <v>21</v>
      </c>
      <c r="D849" s="70" t="s">
        <v>2705</v>
      </c>
      <c r="E849" s="70" t="s">
        <v>2704</v>
      </c>
      <c r="F849" s="70" t="s">
        <v>2706</v>
      </c>
      <c r="G849" s="70" t="s">
        <v>91</v>
      </c>
      <c r="H849" s="70" t="s">
        <v>2707</v>
      </c>
      <c r="I849" s="70" t="s">
        <v>2709</v>
      </c>
      <c r="J849" s="70" t="s">
        <v>2710</v>
      </c>
      <c r="K849" s="70" t="s">
        <v>612</v>
      </c>
      <c r="L849" s="70" t="s">
        <v>2708</v>
      </c>
      <c r="M849" s="70" t="s">
        <v>11949</v>
      </c>
      <c r="N849" s="73" t="s">
        <v>10799</v>
      </c>
      <c r="O849" s="73">
        <v>0.1245</v>
      </c>
      <c r="P849" t="str">
        <f>VLOOKUP(K849,'Sheet1 (2)'!A:B,2,0)</f>
        <v>机械工程学院</v>
      </c>
    </row>
    <row r="850" spans="1:16">
      <c r="A850" s="70" t="s">
        <v>14</v>
      </c>
      <c r="B850" s="73" t="s">
        <v>10787</v>
      </c>
      <c r="C850" s="70" t="s">
        <v>21</v>
      </c>
      <c r="D850" s="70" t="s">
        <v>2712</v>
      </c>
      <c r="E850" s="70" t="s">
        <v>2711</v>
      </c>
      <c r="F850" s="70" t="s">
        <v>2706</v>
      </c>
      <c r="G850" s="70" t="s">
        <v>91</v>
      </c>
      <c r="H850" s="70" t="s">
        <v>2713</v>
      </c>
      <c r="I850" s="70" t="s">
        <v>2709</v>
      </c>
      <c r="J850" s="70" t="s">
        <v>2710</v>
      </c>
      <c r="K850" s="70" t="s">
        <v>612</v>
      </c>
      <c r="L850" s="70" t="s">
        <v>2714</v>
      </c>
      <c r="M850" s="70" t="s">
        <v>11949</v>
      </c>
      <c r="N850" s="73" t="s">
        <v>10799</v>
      </c>
      <c r="O850" s="73">
        <v>0.1245</v>
      </c>
      <c r="P850" t="str">
        <f>VLOOKUP(K850,'Sheet1 (2)'!A:B,2,0)</f>
        <v>机械工程学院</v>
      </c>
    </row>
    <row r="851" spans="1:16">
      <c r="A851" s="70" t="s">
        <v>14</v>
      </c>
      <c r="B851" s="73" t="s">
        <v>10787</v>
      </c>
      <c r="C851" s="70" t="s">
        <v>21</v>
      </c>
      <c r="D851" s="70" t="s">
        <v>2721</v>
      </c>
      <c r="E851" s="70" t="s">
        <v>2720</v>
      </c>
      <c r="F851" s="70" t="s">
        <v>2722</v>
      </c>
      <c r="G851" s="70" t="s">
        <v>1041</v>
      </c>
      <c r="H851" s="70" t="s">
        <v>2723</v>
      </c>
      <c r="I851" s="70" t="s">
        <v>2725</v>
      </c>
      <c r="J851" s="70" t="s">
        <v>2726</v>
      </c>
      <c r="K851" s="70" t="s">
        <v>612</v>
      </c>
      <c r="L851" s="70" t="s">
        <v>2724</v>
      </c>
      <c r="M851" s="70" t="s">
        <v>11949</v>
      </c>
      <c r="N851" s="73" t="s">
        <v>10799</v>
      </c>
      <c r="O851" s="73">
        <v>0.1245</v>
      </c>
      <c r="P851" t="str">
        <f>VLOOKUP(K851,'Sheet1 (2)'!A:B,2,0)</f>
        <v>机械工程学院</v>
      </c>
    </row>
    <row r="852" spans="1:16">
      <c r="A852" s="70" t="s">
        <v>14</v>
      </c>
      <c r="B852" s="73" t="s">
        <v>10787</v>
      </c>
      <c r="C852" s="70" t="s">
        <v>21</v>
      </c>
      <c r="D852" s="70" t="s">
        <v>2742</v>
      </c>
      <c r="E852" s="70" t="s">
        <v>2741</v>
      </c>
      <c r="F852" s="70" t="s">
        <v>2736</v>
      </c>
      <c r="G852" s="70" t="s">
        <v>27</v>
      </c>
      <c r="H852" s="70" t="s">
        <v>2743</v>
      </c>
      <c r="I852" s="70" t="s">
        <v>2739</v>
      </c>
      <c r="J852" s="70" t="s">
        <v>2740</v>
      </c>
      <c r="K852" s="70" t="s">
        <v>612</v>
      </c>
      <c r="L852" s="70" t="s">
        <v>2744</v>
      </c>
      <c r="M852" s="70" t="s">
        <v>11949</v>
      </c>
      <c r="N852" s="73" t="s">
        <v>10799</v>
      </c>
      <c r="O852" s="73">
        <v>0.1245</v>
      </c>
      <c r="P852" t="str">
        <f>VLOOKUP(K852,'Sheet1 (2)'!A:B,2,0)</f>
        <v>机械工程学院</v>
      </c>
    </row>
    <row r="853" spans="1:16">
      <c r="A853" s="70" t="s">
        <v>14</v>
      </c>
      <c r="B853" s="73" t="s">
        <v>10787</v>
      </c>
      <c r="C853" s="70" t="s">
        <v>21</v>
      </c>
      <c r="D853" s="70" t="s">
        <v>2756</v>
      </c>
      <c r="E853" s="70" t="s">
        <v>2755</v>
      </c>
      <c r="F853" s="70" t="s">
        <v>1440</v>
      </c>
      <c r="G853" s="70" t="s">
        <v>178</v>
      </c>
      <c r="H853" s="70" t="s">
        <v>2757</v>
      </c>
      <c r="I853" s="70" t="s">
        <v>2759</v>
      </c>
      <c r="J853" s="70" t="s">
        <v>2760</v>
      </c>
      <c r="K853" s="70" t="s">
        <v>612</v>
      </c>
      <c r="L853" s="70" t="s">
        <v>2758</v>
      </c>
      <c r="M853" s="70" t="s">
        <v>11949</v>
      </c>
      <c r="N853" s="73" t="s">
        <v>10799</v>
      </c>
      <c r="O853" s="73">
        <v>0.1245</v>
      </c>
      <c r="P853" t="str">
        <f>VLOOKUP(K853,'Sheet1 (2)'!A:B,2,0)</f>
        <v>机械工程学院</v>
      </c>
    </row>
    <row r="854" spans="1:16">
      <c r="A854" s="70" t="s">
        <v>14</v>
      </c>
      <c r="B854" s="73" t="s">
        <v>10787</v>
      </c>
      <c r="C854" s="70" t="s">
        <v>21</v>
      </c>
      <c r="D854" s="70" t="s">
        <v>2716</v>
      </c>
      <c r="E854" s="70" t="s">
        <v>2715</v>
      </c>
      <c r="F854" s="70" t="s">
        <v>1960</v>
      </c>
      <c r="G854" s="70" t="s">
        <v>178</v>
      </c>
      <c r="H854" s="70" t="s">
        <v>2717</v>
      </c>
      <c r="I854" s="70" t="s">
        <v>2709</v>
      </c>
      <c r="J854" s="70" t="s">
        <v>2719</v>
      </c>
      <c r="K854" s="70" t="s">
        <v>612</v>
      </c>
      <c r="L854" s="70" t="s">
        <v>2718</v>
      </c>
      <c r="M854" s="70" t="s">
        <v>11949</v>
      </c>
      <c r="N854" s="73" t="s">
        <v>10799</v>
      </c>
      <c r="O854" s="73">
        <v>0.1245</v>
      </c>
      <c r="P854" t="str">
        <f>VLOOKUP(K854,'Sheet1 (2)'!A:B,2,0)</f>
        <v>机械工程学院</v>
      </c>
    </row>
    <row r="855" spans="1:16">
      <c r="A855" s="70" t="s">
        <v>14</v>
      </c>
      <c r="B855" s="73" t="s">
        <v>10787</v>
      </c>
      <c r="C855" s="70" t="s">
        <v>21</v>
      </c>
      <c r="D855" s="70" t="s">
        <v>2735</v>
      </c>
      <c r="E855" s="70" t="s">
        <v>2734</v>
      </c>
      <c r="F855" s="70" t="s">
        <v>2736</v>
      </c>
      <c r="G855" s="70" t="s">
        <v>243</v>
      </c>
      <c r="H855" s="70" t="s">
        <v>2737</v>
      </c>
      <c r="I855" s="70" t="s">
        <v>2739</v>
      </c>
      <c r="J855" s="70" t="s">
        <v>2740</v>
      </c>
      <c r="K855" s="70" t="s">
        <v>612</v>
      </c>
      <c r="L855" s="70" t="s">
        <v>2738</v>
      </c>
      <c r="M855" s="70" t="s">
        <v>11949</v>
      </c>
      <c r="N855" s="73" t="s">
        <v>10799</v>
      </c>
      <c r="O855" s="73">
        <v>0.1245</v>
      </c>
      <c r="P855" t="str">
        <f>VLOOKUP(K855,'Sheet1 (2)'!A:B,2,0)</f>
        <v>机械工程学院</v>
      </c>
    </row>
    <row r="856" spans="1:16">
      <c r="A856" s="70" t="s">
        <v>14</v>
      </c>
      <c r="B856" s="73" t="s">
        <v>10787</v>
      </c>
      <c r="C856" s="70" t="s">
        <v>21</v>
      </c>
      <c r="D856" s="70" t="s">
        <v>2746</v>
      </c>
      <c r="E856" s="70" t="s">
        <v>2745</v>
      </c>
      <c r="F856" s="70" t="s">
        <v>2736</v>
      </c>
      <c r="G856" s="70" t="s">
        <v>162</v>
      </c>
      <c r="H856" s="70" t="s">
        <v>2747</v>
      </c>
      <c r="I856" s="70" t="s">
        <v>2739</v>
      </c>
      <c r="J856" s="70" t="s">
        <v>2740</v>
      </c>
      <c r="K856" s="70" t="s">
        <v>612</v>
      </c>
      <c r="L856" s="70" t="s">
        <v>2748</v>
      </c>
      <c r="M856" s="70" t="s">
        <v>11949</v>
      </c>
      <c r="N856" s="73" t="s">
        <v>10799</v>
      </c>
      <c r="O856" s="73">
        <v>0.1245</v>
      </c>
      <c r="P856" t="str">
        <f>VLOOKUP(K856,'Sheet1 (2)'!A:B,2,0)</f>
        <v>机械工程学院</v>
      </c>
    </row>
    <row r="857" spans="1:16">
      <c r="A857" s="70" t="s">
        <v>14</v>
      </c>
      <c r="B857" s="73" t="s">
        <v>10787</v>
      </c>
      <c r="C857" s="70" t="s">
        <v>21</v>
      </c>
      <c r="D857" s="70" t="s">
        <v>2728</v>
      </c>
      <c r="E857" s="70" t="s">
        <v>2727</v>
      </c>
      <c r="F857" s="70" t="s">
        <v>2729</v>
      </c>
      <c r="G857" s="70" t="s">
        <v>91</v>
      </c>
      <c r="H857" s="70" t="s">
        <v>2730</v>
      </c>
      <c r="I857" s="70" t="s">
        <v>2732</v>
      </c>
      <c r="J857" s="70" t="s">
        <v>2733</v>
      </c>
      <c r="K857" s="70" t="s">
        <v>612</v>
      </c>
      <c r="L857" s="70" t="s">
        <v>2731</v>
      </c>
      <c r="M857" s="70" t="s">
        <v>11949</v>
      </c>
      <c r="N857" s="73" t="s">
        <v>10799</v>
      </c>
      <c r="O857" s="73">
        <v>0.1245</v>
      </c>
      <c r="P857" t="str">
        <f>VLOOKUP(K857,'Sheet1 (2)'!A:B,2,0)</f>
        <v>机械工程学院</v>
      </c>
    </row>
    <row r="858" spans="1:16">
      <c r="A858" s="70" t="s">
        <v>14</v>
      </c>
      <c r="B858" s="73" t="s">
        <v>10787</v>
      </c>
      <c r="C858" s="70" t="s">
        <v>21</v>
      </c>
      <c r="D858" s="70" t="s">
        <v>2768</v>
      </c>
      <c r="E858" s="70" t="s">
        <v>2767</v>
      </c>
      <c r="F858" s="70" t="s">
        <v>922</v>
      </c>
      <c r="G858" s="70" t="s">
        <v>243</v>
      </c>
      <c r="H858" s="70" t="s">
        <v>2769</v>
      </c>
      <c r="I858" s="70" t="s">
        <v>611</v>
      </c>
      <c r="J858" s="70" t="s">
        <v>2771</v>
      </c>
      <c r="K858" s="70" t="s">
        <v>612</v>
      </c>
      <c r="L858" s="70" t="s">
        <v>2770</v>
      </c>
      <c r="M858" s="70" t="s">
        <v>11949</v>
      </c>
      <c r="N858" s="73" t="s">
        <v>10799</v>
      </c>
      <c r="O858" s="73">
        <v>0.1245</v>
      </c>
      <c r="P858" t="str">
        <f>VLOOKUP(K858,'Sheet1 (2)'!A:B,2,0)</f>
        <v>机械工程学院</v>
      </c>
    </row>
    <row r="859" spans="1:16">
      <c r="A859" s="70" t="s">
        <v>14</v>
      </c>
      <c r="B859" s="73" t="s">
        <v>10787</v>
      </c>
      <c r="C859" s="70" t="s">
        <v>21</v>
      </c>
      <c r="D859" s="70" t="s">
        <v>606</v>
      </c>
      <c r="E859" s="70" t="s">
        <v>605</v>
      </c>
      <c r="F859" s="70" t="s">
        <v>607</v>
      </c>
      <c r="G859" s="70" t="s">
        <v>608</v>
      </c>
      <c r="H859" s="70" t="s">
        <v>609</v>
      </c>
      <c r="I859" s="70" t="s">
        <v>611</v>
      </c>
      <c r="J859" s="70" t="s">
        <v>613</v>
      </c>
      <c r="K859" s="70" t="s">
        <v>612</v>
      </c>
      <c r="L859" s="70" t="s">
        <v>610</v>
      </c>
      <c r="M859" s="70" t="s">
        <v>11949</v>
      </c>
      <c r="N859" s="73" t="s">
        <v>10799</v>
      </c>
      <c r="O859" s="73">
        <v>0.1245</v>
      </c>
      <c r="P859" t="str">
        <f>VLOOKUP(K859,'Sheet1 (2)'!A:B,2,0)</f>
        <v>机械工程学院</v>
      </c>
    </row>
    <row r="860" spans="1:16">
      <c r="A860" s="70" t="s">
        <v>14</v>
      </c>
      <c r="B860" s="73" t="s">
        <v>10787</v>
      </c>
      <c r="C860" s="70" t="s">
        <v>21</v>
      </c>
      <c r="D860" s="70" t="s">
        <v>2773</v>
      </c>
      <c r="E860" s="70" t="s">
        <v>2772</v>
      </c>
      <c r="F860" s="70" t="s">
        <v>2774</v>
      </c>
      <c r="G860" s="70" t="s">
        <v>84</v>
      </c>
      <c r="H860" s="70" t="s">
        <v>2775</v>
      </c>
      <c r="I860" s="70" t="s">
        <v>2709</v>
      </c>
      <c r="J860" s="70" t="s">
        <v>2777</v>
      </c>
      <c r="K860" s="70" t="s">
        <v>612</v>
      </c>
      <c r="L860" s="70" t="s">
        <v>2776</v>
      </c>
      <c r="M860" s="70" t="s">
        <v>11949</v>
      </c>
      <c r="N860" s="73" t="s">
        <v>10799</v>
      </c>
      <c r="O860" s="73">
        <v>0.1245</v>
      </c>
      <c r="P860" t="str">
        <f>VLOOKUP(K860,'Sheet1 (2)'!A:B,2,0)</f>
        <v>机械工程学院</v>
      </c>
    </row>
    <row r="861" spans="1:16">
      <c r="A861" s="70" t="s">
        <v>14</v>
      </c>
      <c r="B861" s="73" t="s">
        <v>10787</v>
      </c>
      <c r="C861" s="70" t="s">
        <v>21</v>
      </c>
      <c r="D861" s="70" t="s">
        <v>615</v>
      </c>
      <c r="E861" s="70" t="s">
        <v>614</v>
      </c>
      <c r="F861" s="70" t="s">
        <v>607</v>
      </c>
      <c r="G861" s="70" t="s">
        <v>616</v>
      </c>
      <c r="H861" s="70" t="s">
        <v>617</v>
      </c>
      <c r="I861" s="70" t="s">
        <v>611</v>
      </c>
      <c r="J861" s="70" t="s">
        <v>619</v>
      </c>
      <c r="K861" s="70" t="s">
        <v>612</v>
      </c>
      <c r="L861" s="70" t="s">
        <v>618</v>
      </c>
      <c r="M861" s="70" t="s">
        <v>11949</v>
      </c>
      <c r="N861" s="73" t="s">
        <v>10799</v>
      </c>
      <c r="O861" s="73">
        <v>0.1245</v>
      </c>
      <c r="P861" t="str">
        <f>VLOOKUP(K861,'Sheet1 (2)'!A:B,2,0)</f>
        <v>机械工程学院</v>
      </c>
    </row>
    <row r="862" spans="1:16">
      <c r="A862" s="70" t="s">
        <v>14</v>
      </c>
      <c r="B862" s="73" t="s">
        <v>10787</v>
      </c>
      <c r="C862" s="70" t="s">
        <v>21</v>
      </c>
      <c r="D862" s="70" t="s">
        <v>2750</v>
      </c>
      <c r="E862" s="70" t="s">
        <v>2749</v>
      </c>
      <c r="F862" s="70" t="s">
        <v>2751</v>
      </c>
      <c r="G862" s="70" t="s">
        <v>1217</v>
      </c>
      <c r="H862" s="70" t="s">
        <v>2752</v>
      </c>
      <c r="I862" s="70" t="s">
        <v>611</v>
      </c>
      <c r="J862" s="70" t="s">
        <v>2754</v>
      </c>
      <c r="K862" s="70" t="s">
        <v>612</v>
      </c>
      <c r="L862" s="70" t="s">
        <v>2753</v>
      </c>
      <c r="M862" s="70" t="s">
        <v>11949</v>
      </c>
      <c r="N862" s="73" t="s">
        <v>10799</v>
      </c>
      <c r="O862" s="73">
        <v>0.1245</v>
      </c>
      <c r="P862" t="str">
        <f>VLOOKUP(K862,'Sheet1 (2)'!A:B,2,0)</f>
        <v>机械工程学院</v>
      </c>
    </row>
    <row r="863" spans="1:16">
      <c r="A863" s="70" t="s">
        <v>14</v>
      </c>
      <c r="B863" s="73" t="s">
        <v>10787</v>
      </c>
      <c r="C863" s="70" t="s">
        <v>21</v>
      </c>
      <c r="D863" s="70" t="s">
        <v>2762</v>
      </c>
      <c r="E863" s="70" t="s">
        <v>2761</v>
      </c>
      <c r="F863" s="70" t="s">
        <v>2763</v>
      </c>
      <c r="G863" s="70" t="s">
        <v>467</v>
      </c>
      <c r="H863" s="70" t="s">
        <v>2764</v>
      </c>
      <c r="I863" s="70" t="s">
        <v>2709</v>
      </c>
      <c r="J863" s="70" t="s">
        <v>2766</v>
      </c>
      <c r="K863" s="70" t="s">
        <v>612</v>
      </c>
      <c r="L863" s="70" t="s">
        <v>2765</v>
      </c>
      <c r="M863" s="70" t="s">
        <v>11949</v>
      </c>
      <c r="N863" s="73" t="s">
        <v>10799</v>
      </c>
      <c r="O863" s="73">
        <v>0.1245</v>
      </c>
      <c r="P863" t="str">
        <f>VLOOKUP(K863,'Sheet1 (2)'!A:B,2,0)</f>
        <v>机械工程学院</v>
      </c>
    </row>
    <row r="864" spans="1:16">
      <c r="A864" s="70" t="s">
        <v>14</v>
      </c>
      <c r="B864" s="73" t="s">
        <v>10787</v>
      </c>
      <c r="C864" s="70" t="s">
        <v>21</v>
      </c>
      <c r="D864" s="70" t="s">
        <v>3213</v>
      </c>
      <c r="E864" s="70" t="s">
        <v>3212</v>
      </c>
      <c r="F864" s="70" t="s">
        <v>2763</v>
      </c>
      <c r="G864" s="70" t="s">
        <v>253</v>
      </c>
      <c r="H864" s="70" t="s">
        <v>3214</v>
      </c>
      <c r="I864" s="70" t="s">
        <v>3144</v>
      </c>
      <c r="J864" s="70" t="s">
        <v>3145</v>
      </c>
      <c r="K864" s="70" t="s">
        <v>702</v>
      </c>
      <c r="L864" s="70" t="s">
        <v>3215</v>
      </c>
      <c r="M864" s="70" t="s">
        <v>11949</v>
      </c>
      <c r="N864" s="73" t="s">
        <v>10799</v>
      </c>
      <c r="O864" s="73">
        <v>0.1245</v>
      </c>
      <c r="P864" t="str">
        <f>VLOOKUP(K864,'Sheet1 (2)'!A:B,2,0)</f>
        <v>机械工程学院</v>
      </c>
    </row>
    <row r="865" spans="1:16">
      <c r="A865" s="70" t="s">
        <v>14</v>
      </c>
      <c r="B865" s="73" t="s">
        <v>10787</v>
      </c>
      <c r="C865" s="70" t="s">
        <v>21</v>
      </c>
      <c r="D865" s="70" t="s">
        <v>3231</v>
      </c>
      <c r="E865" s="70" t="s">
        <v>3230</v>
      </c>
      <c r="F865" s="70" t="s">
        <v>3232</v>
      </c>
      <c r="G865" s="70" t="s">
        <v>91</v>
      </c>
      <c r="H865" s="70" t="s">
        <v>3233</v>
      </c>
      <c r="I865" s="70" t="s">
        <v>3168</v>
      </c>
      <c r="J865" s="70" t="s">
        <v>3169</v>
      </c>
      <c r="K865" s="70" t="s">
        <v>702</v>
      </c>
      <c r="L865" s="70" t="s">
        <v>3234</v>
      </c>
      <c r="M865" s="70" t="s">
        <v>11949</v>
      </c>
      <c r="N865" s="73" t="s">
        <v>10799</v>
      </c>
      <c r="O865" s="73">
        <v>0.1245</v>
      </c>
      <c r="P865" t="str">
        <f>VLOOKUP(K865,'Sheet1 (2)'!A:B,2,0)</f>
        <v>机械工程学院</v>
      </c>
    </row>
    <row r="866" spans="1:16">
      <c r="A866" s="70" t="s">
        <v>14</v>
      </c>
      <c r="B866" s="73" t="s">
        <v>10787</v>
      </c>
      <c r="C866" s="70" t="s">
        <v>21</v>
      </c>
      <c r="D866" s="70" t="s">
        <v>3161</v>
      </c>
      <c r="E866" s="70" t="s">
        <v>3160</v>
      </c>
      <c r="F866" s="70" t="s">
        <v>1472</v>
      </c>
      <c r="G866" s="70" t="s">
        <v>91</v>
      </c>
      <c r="H866" s="70" t="s">
        <v>3162</v>
      </c>
      <c r="I866" s="140" t="s">
        <v>12157</v>
      </c>
      <c r="J866" s="70" t="s">
        <v>12156</v>
      </c>
      <c r="K866" s="70" t="s">
        <v>702</v>
      </c>
      <c r="L866" s="70" t="s">
        <v>3163</v>
      </c>
      <c r="M866" s="70" t="s">
        <v>11949</v>
      </c>
      <c r="N866" s="73" t="s">
        <v>10799</v>
      </c>
      <c r="O866" s="73">
        <v>0.1245</v>
      </c>
      <c r="P866" t="str">
        <f>VLOOKUP(K866,'Sheet1 (2)'!A:B,2,0)</f>
        <v>机械工程学院</v>
      </c>
    </row>
    <row r="867" spans="1:16">
      <c r="A867" s="70" t="s">
        <v>14</v>
      </c>
      <c r="B867" s="73" t="s">
        <v>10787</v>
      </c>
      <c r="C867" s="70" t="s">
        <v>21</v>
      </c>
      <c r="D867" s="70" t="s">
        <v>3247</v>
      </c>
      <c r="E867" s="70" t="s">
        <v>3246</v>
      </c>
      <c r="F867" s="70" t="s">
        <v>2722</v>
      </c>
      <c r="G867" s="70" t="s">
        <v>91</v>
      </c>
      <c r="H867" s="70" t="s">
        <v>3248</v>
      </c>
      <c r="I867" s="70" t="s">
        <v>3199</v>
      </c>
      <c r="J867" s="70" t="s">
        <v>3250</v>
      </c>
      <c r="K867" s="70" t="s">
        <v>702</v>
      </c>
      <c r="L867" s="70" t="s">
        <v>3249</v>
      </c>
      <c r="M867" s="70" t="s">
        <v>11949</v>
      </c>
      <c r="N867" s="73" t="s">
        <v>10799</v>
      </c>
      <c r="O867" s="73">
        <v>0.1245</v>
      </c>
      <c r="P867" t="str">
        <f>VLOOKUP(K867,'Sheet1 (2)'!A:B,2,0)</f>
        <v>机械工程学院</v>
      </c>
    </row>
    <row r="868" spans="1:16">
      <c r="A868" s="70" t="s">
        <v>14</v>
      </c>
      <c r="B868" s="73" t="s">
        <v>10787</v>
      </c>
      <c r="C868" s="70" t="s">
        <v>21</v>
      </c>
      <c r="D868" s="70" t="s">
        <v>3241</v>
      </c>
      <c r="E868" s="70" t="s">
        <v>3240</v>
      </c>
      <c r="F868" s="70" t="s">
        <v>3242</v>
      </c>
      <c r="G868" s="70" t="s">
        <v>877</v>
      </c>
      <c r="H868" s="70" t="s">
        <v>3243</v>
      </c>
      <c r="I868" s="70" t="s">
        <v>3144</v>
      </c>
      <c r="J868" s="70" t="s">
        <v>3245</v>
      </c>
      <c r="K868" s="70" t="s">
        <v>702</v>
      </c>
      <c r="L868" s="70" t="s">
        <v>3244</v>
      </c>
      <c r="M868" s="70" t="s">
        <v>11949</v>
      </c>
      <c r="N868" s="73" t="s">
        <v>10799</v>
      </c>
      <c r="O868" s="73">
        <v>0.1245</v>
      </c>
      <c r="P868" t="str">
        <f>VLOOKUP(K868,'Sheet1 (2)'!A:B,2,0)</f>
        <v>机械工程学院</v>
      </c>
    </row>
    <row r="869" spans="1:16">
      <c r="A869" s="70" t="s">
        <v>14</v>
      </c>
      <c r="B869" s="73" t="s">
        <v>10787</v>
      </c>
      <c r="C869" s="70" t="s">
        <v>21</v>
      </c>
      <c r="D869" s="70" t="s">
        <v>2810</v>
      </c>
      <c r="E869" s="70" t="s">
        <v>2809</v>
      </c>
      <c r="F869" s="70" t="s">
        <v>2811</v>
      </c>
      <c r="G869" s="70" t="s">
        <v>443</v>
      </c>
      <c r="H869" s="70" t="s">
        <v>2812</v>
      </c>
      <c r="I869" s="70" t="s">
        <v>2782</v>
      </c>
      <c r="J869" s="70" t="s">
        <v>2814</v>
      </c>
      <c r="K869" s="70" t="s">
        <v>702</v>
      </c>
      <c r="L869" s="70" t="s">
        <v>2813</v>
      </c>
      <c r="M869" s="70" t="s">
        <v>11949</v>
      </c>
      <c r="N869" s="73" t="s">
        <v>10799</v>
      </c>
      <c r="O869" s="73">
        <v>0.1245</v>
      </c>
      <c r="P869" t="str">
        <f>VLOOKUP(K869,'Sheet1 (2)'!A:B,2,0)</f>
        <v>机械工程学院</v>
      </c>
    </row>
    <row r="870" spans="1:16">
      <c r="A870" s="70" t="s">
        <v>14</v>
      </c>
      <c r="B870" s="73" t="s">
        <v>10787</v>
      </c>
      <c r="C870" s="70" t="s">
        <v>21</v>
      </c>
      <c r="D870" s="70" t="s">
        <v>3236</v>
      </c>
      <c r="E870" s="70" t="s">
        <v>3235</v>
      </c>
      <c r="F870" s="70" t="s">
        <v>3232</v>
      </c>
      <c r="G870" s="70" t="s">
        <v>178</v>
      </c>
      <c r="H870" s="70" t="s">
        <v>3237</v>
      </c>
      <c r="I870" s="70" t="s">
        <v>3168</v>
      </c>
      <c r="J870" s="70" t="s">
        <v>3239</v>
      </c>
      <c r="K870" s="70" t="s">
        <v>702</v>
      </c>
      <c r="L870" s="70" t="s">
        <v>3238</v>
      </c>
      <c r="M870" s="70" t="s">
        <v>11949</v>
      </c>
      <c r="N870" s="73" t="s">
        <v>10799</v>
      </c>
      <c r="O870" s="73">
        <v>0.1245</v>
      </c>
      <c r="P870" t="str">
        <f>VLOOKUP(K870,'Sheet1 (2)'!A:B,2,0)</f>
        <v>机械工程学院</v>
      </c>
    </row>
    <row r="871" spans="1:16">
      <c r="A871" s="70" t="s">
        <v>14</v>
      </c>
      <c r="B871" s="73" t="s">
        <v>10787</v>
      </c>
      <c r="C871" s="70" t="s">
        <v>21</v>
      </c>
      <c r="D871" s="70" t="s">
        <v>2801</v>
      </c>
      <c r="E871" s="70" t="s">
        <v>2800</v>
      </c>
      <c r="F871" s="70" t="s">
        <v>350</v>
      </c>
      <c r="G871" s="70" t="s">
        <v>178</v>
      </c>
      <c r="H871" s="70" t="s">
        <v>2802</v>
      </c>
      <c r="I871" s="70" t="s">
        <v>701</v>
      </c>
      <c r="J871" s="70" t="s">
        <v>2799</v>
      </c>
      <c r="K871" s="70" t="s">
        <v>702</v>
      </c>
      <c r="L871" s="70" t="s">
        <v>2803</v>
      </c>
      <c r="M871" s="70" t="s">
        <v>11949</v>
      </c>
      <c r="N871" s="73" t="s">
        <v>10799</v>
      </c>
      <c r="O871" s="73">
        <v>0.1245</v>
      </c>
      <c r="P871" t="str">
        <f>VLOOKUP(K871,'Sheet1 (2)'!A:B,2,0)</f>
        <v>机械工程学院</v>
      </c>
    </row>
    <row r="872" spans="1:16">
      <c r="A872" s="70" t="s">
        <v>14</v>
      </c>
      <c r="B872" s="73" t="s">
        <v>10787</v>
      </c>
      <c r="C872" s="70" t="s">
        <v>21</v>
      </c>
      <c r="D872" s="70" t="s">
        <v>2816</v>
      </c>
      <c r="E872" s="70" t="s">
        <v>2815</v>
      </c>
      <c r="F872" s="70" t="s">
        <v>252</v>
      </c>
      <c r="G872" s="70" t="s">
        <v>243</v>
      </c>
      <c r="H872" s="70" t="s">
        <v>2817</v>
      </c>
      <c r="I872" s="70" t="s">
        <v>2819</v>
      </c>
      <c r="J872" s="70" t="s">
        <v>2820</v>
      </c>
      <c r="K872" s="70" t="s">
        <v>702</v>
      </c>
      <c r="L872" s="70" t="s">
        <v>2818</v>
      </c>
      <c r="M872" s="70" t="s">
        <v>11949</v>
      </c>
      <c r="N872" s="73" t="s">
        <v>10799</v>
      </c>
      <c r="O872" s="73">
        <v>0.1245</v>
      </c>
      <c r="P872" t="str">
        <f>VLOOKUP(K872,'Sheet1 (2)'!A:B,2,0)</f>
        <v>机械工程学院</v>
      </c>
    </row>
    <row r="873" spans="1:16">
      <c r="A873" s="70" t="s">
        <v>14</v>
      </c>
      <c r="B873" s="73" t="s">
        <v>10787</v>
      </c>
      <c r="C873" s="70" t="s">
        <v>21</v>
      </c>
      <c r="D873" s="70" t="s">
        <v>1803</v>
      </c>
      <c r="E873" s="70" t="s">
        <v>1802</v>
      </c>
      <c r="F873" s="70" t="s">
        <v>1458</v>
      </c>
      <c r="G873" s="70" t="s">
        <v>243</v>
      </c>
      <c r="H873" s="70" t="s">
        <v>1804</v>
      </c>
      <c r="I873" s="70" t="s">
        <v>1795</v>
      </c>
      <c r="J873" s="70" t="s">
        <v>1806</v>
      </c>
      <c r="K873" s="70" t="s">
        <v>702</v>
      </c>
      <c r="L873" s="70" t="s">
        <v>1805</v>
      </c>
      <c r="M873" s="70" t="s">
        <v>11949</v>
      </c>
      <c r="N873" s="73" t="s">
        <v>10799</v>
      </c>
      <c r="O873" s="73">
        <v>0.1245</v>
      </c>
      <c r="P873" t="str">
        <f>VLOOKUP(K873,'Sheet1 (2)'!A:B,2,0)</f>
        <v>机械工程学院</v>
      </c>
    </row>
    <row r="874" spans="1:16">
      <c r="A874" s="70" t="s">
        <v>14</v>
      </c>
      <c r="B874" s="73" t="s">
        <v>10787</v>
      </c>
      <c r="C874" s="70" t="s">
        <v>21</v>
      </c>
      <c r="D874" s="70" t="s">
        <v>3195</v>
      </c>
      <c r="E874" s="70" t="s">
        <v>3194</v>
      </c>
      <c r="F874" s="70" t="s">
        <v>3196</v>
      </c>
      <c r="G874" s="70" t="s">
        <v>1217</v>
      </c>
      <c r="H874" s="70" t="s">
        <v>3197</v>
      </c>
      <c r="I874" s="70" t="s">
        <v>3199</v>
      </c>
      <c r="J874" s="70" t="s">
        <v>3200</v>
      </c>
      <c r="K874" s="70" t="s">
        <v>702</v>
      </c>
      <c r="L874" s="70" t="s">
        <v>3198</v>
      </c>
      <c r="M874" s="70" t="s">
        <v>11949</v>
      </c>
      <c r="N874" s="73" t="s">
        <v>10799</v>
      </c>
      <c r="O874" s="73">
        <v>0.1245</v>
      </c>
      <c r="P874" t="str">
        <f>VLOOKUP(K874,'Sheet1 (2)'!A:B,2,0)</f>
        <v>机械工程学院</v>
      </c>
    </row>
    <row r="875" spans="1:16">
      <c r="A875" s="70" t="s">
        <v>14</v>
      </c>
      <c r="B875" s="73" t="s">
        <v>10787</v>
      </c>
      <c r="C875" s="70" t="s">
        <v>21</v>
      </c>
      <c r="D875" s="70" t="s">
        <v>3223</v>
      </c>
      <c r="E875" s="70" t="s">
        <v>3222</v>
      </c>
      <c r="F875" s="70" t="s">
        <v>3218</v>
      </c>
      <c r="G875" s="70" t="s">
        <v>443</v>
      </c>
      <c r="H875" s="70" t="s">
        <v>3224</v>
      </c>
      <c r="I875" s="70" t="s">
        <v>3150</v>
      </c>
      <c r="J875" s="70" t="s">
        <v>3221</v>
      </c>
      <c r="K875" s="70" t="s">
        <v>702</v>
      </c>
      <c r="L875" s="70" t="s">
        <v>3225</v>
      </c>
      <c r="M875" s="70" t="s">
        <v>11949</v>
      </c>
      <c r="N875" s="73" t="s">
        <v>10799</v>
      </c>
      <c r="O875" s="73">
        <v>0.1245</v>
      </c>
      <c r="P875" t="str">
        <f>VLOOKUP(K875,'Sheet1 (2)'!A:B,2,0)</f>
        <v>机械工程学院</v>
      </c>
    </row>
    <row r="876" spans="1:16">
      <c r="A876" s="70" t="s">
        <v>14</v>
      </c>
      <c r="B876" s="73" t="s">
        <v>10787</v>
      </c>
      <c r="C876" s="70" t="s">
        <v>21</v>
      </c>
      <c r="D876" s="70" t="s">
        <v>3217</v>
      </c>
      <c r="E876" s="70" t="s">
        <v>3216</v>
      </c>
      <c r="F876" s="70" t="s">
        <v>3218</v>
      </c>
      <c r="G876" s="70" t="s">
        <v>443</v>
      </c>
      <c r="H876" s="70" t="s">
        <v>3219</v>
      </c>
      <c r="I876" s="70" t="s">
        <v>3150</v>
      </c>
      <c r="J876" s="70" t="s">
        <v>3221</v>
      </c>
      <c r="K876" s="70" t="s">
        <v>702</v>
      </c>
      <c r="L876" s="70" t="s">
        <v>3220</v>
      </c>
      <c r="M876" s="70" t="s">
        <v>11949</v>
      </c>
      <c r="N876" s="73" t="s">
        <v>10799</v>
      </c>
      <c r="O876" s="73">
        <v>0.1245</v>
      </c>
      <c r="P876" t="str">
        <f>VLOOKUP(K876,'Sheet1 (2)'!A:B,2,0)</f>
        <v>机械工程学院</v>
      </c>
    </row>
    <row r="877" spans="1:16">
      <c r="A877" s="70" t="s">
        <v>14</v>
      </c>
      <c r="B877" s="73" t="s">
        <v>10787</v>
      </c>
      <c r="C877" s="70" t="s">
        <v>21</v>
      </c>
      <c r="D877" s="70" t="s">
        <v>3258</v>
      </c>
      <c r="E877" s="70" t="s">
        <v>3257</v>
      </c>
      <c r="F877" s="70" t="s">
        <v>3259</v>
      </c>
      <c r="G877" s="70" t="s">
        <v>162</v>
      </c>
      <c r="H877" s="70" t="s">
        <v>3260</v>
      </c>
      <c r="I877" s="70" t="s">
        <v>3262</v>
      </c>
      <c r="J877" s="70" t="s">
        <v>3263</v>
      </c>
      <c r="K877" s="70" t="s">
        <v>702</v>
      </c>
      <c r="L877" s="70" t="s">
        <v>3261</v>
      </c>
      <c r="M877" s="70" t="s">
        <v>11949</v>
      </c>
      <c r="N877" s="73" t="s">
        <v>10799</v>
      </c>
      <c r="O877" s="73">
        <v>0.1245</v>
      </c>
      <c r="P877" t="str">
        <f>VLOOKUP(K877,'Sheet1 (2)'!A:B,2,0)</f>
        <v>机械工程学院</v>
      </c>
    </row>
    <row r="878" spans="1:16">
      <c r="A878" s="70" t="s">
        <v>14</v>
      </c>
      <c r="B878" s="73" t="s">
        <v>10787</v>
      </c>
      <c r="C878" s="70" t="s">
        <v>21</v>
      </c>
      <c r="D878" s="70" t="s">
        <v>2785</v>
      </c>
      <c r="E878" s="70" t="s">
        <v>2784</v>
      </c>
      <c r="F878" s="70" t="s">
        <v>2786</v>
      </c>
      <c r="G878" s="70" t="s">
        <v>148</v>
      </c>
      <c r="H878" s="70" t="s">
        <v>2787</v>
      </c>
      <c r="I878" s="70" t="s">
        <v>701</v>
      </c>
      <c r="J878" s="70" t="s">
        <v>2789</v>
      </c>
      <c r="K878" s="70" t="s">
        <v>702</v>
      </c>
      <c r="L878" s="70" t="s">
        <v>2788</v>
      </c>
      <c r="M878" s="70" t="s">
        <v>11949</v>
      </c>
      <c r="N878" s="73" t="s">
        <v>10799</v>
      </c>
      <c r="O878" s="73">
        <v>0.1245</v>
      </c>
      <c r="P878" t="str">
        <f>VLOOKUP(K878,'Sheet1 (2)'!A:B,2,0)</f>
        <v>机械工程学院</v>
      </c>
    </row>
    <row r="879" spans="1:16">
      <c r="A879" s="70" t="s">
        <v>14</v>
      </c>
      <c r="B879" s="73" t="s">
        <v>10787</v>
      </c>
      <c r="C879" s="70" t="s">
        <v>21</v>
      </c>
      <c r="D879" s="70" t="s">
        <v>2791</v>
      </c>
      <c r="E879" s="70" t="s">
        <v>2790</v>
      </c>
      <c r="F879" s="70" t="s">
        <v>2786</v>
      </c>
      <c r="G879" s="70" t="s">
        <v>148</v>
      </c>
      <c r="H879" s="70" t="s">
        <v>2792</v>
      </c>
      <c r="I879" s="70" t="s">
        <v>701</v>
      </c>
      <c r="J879" s="70" t="s">
        <v>2794</v>
      </c>
      <c r="K879" s="70" t="s">
        <v>702</v>
      </c>
      <c r="L879" s="70" t="s">
        <v>2793</v>
      </c>
      <c r="M879" s="70" t="s">
        <v>11949</v>
      </c>
      <c r="N879" s="73" t="s">
        <v>10799</v>
      </c>
      <c r="O879" s="73">
        <v>0.1245</v>
      </c>
      <c r="P879" t="str">
        <f>VLOOKUP(K879,'Sheet1 (2)'!A:B,2,0)</f>
        <v>机械工程学院</v>
      </c>
    </row>
    <row r="880" spans="1:16">
      <c r="A880" s="70" t="s">
        <v>14</v>
      </c>
      <c r="B880" s="73" t="s">
        <v>10787</v>
      </c>
      <c r="C880" s="70" t="s">
        <v>21</v>
      </c>
      <c r="D880" s="70" t="s">
        <v>3175</v>
      </c>
      <c r="E880" s="70" t="s">
        <v>3174</v>
      </c>
      <c r="F880" s="70" t="s">
        <v>3176</v>
      </c>
      <c r="G880" s="70" t="s">
        <v>34</v>
      </c>
      <c r="H880" s="70" t="s">
        <v>3177</v>
      </c>
      <c r="I880" s="70" t="s">
        <v>3179</v>
      </c>
      <c r="J880" s="70" t="s">
        <v>3180</v>
      </c>
      <c r="K880" s="70" t="s">
        <v>702</v>
      </c>
      <c r="L880" s="70" t="s">
        <v>3178</v>
      </c>
      <c r="M880" s="70" t="s">
        <v>11949</v>
      </c>
      <c r="N880" s="73" t="s">
        <v>10799</v>
      </c>
      <c r="O880" s="73">
        <v>0.1245</v>
      </c>
      <c r="P880" t="str">
        <f>VLOOKUP(K880,'Sheet1 (2)'!A:B,2,0)</f>
        <v>机械工程学院</v>
      </c>
    </row>
    <row r="881" spans="1:16">
      <c r="A881" s="70" t="s">
        <v>14</v>
      </c>
      <c r="B881" s="73" t="s">
        <v>10787</v>
      </c>
      <c r="C881" s="70" t="s">
        <v>21</v>
      </c>
      <c r="D881" s="70" t="s">
        <v>3182</v>
      </c>
      <c r="E881" s="70" t="s">
        <v>3181</v>
      </c>
      <c r="F881" s="70" t="s">
        <v>3183</v>
      </c>
      <c r="G881" s="70" t="s">
        <v>634</v>
      </c>
      <c r="H881" s="70" t="s">
        <v>3184</v>
      </c>
      <c r="I881" s="70" t="s">
        <v>3186</v>
      </c>
      <c r="J881" s="70" t="s">
        <v>3187</v>
      </c>
      <c r="K881" s="70" t="s">
        <v>702</v>
      </c>
      <c r="L881" s="70" t="s">
        <v>3185</v>
      </c>
      <c r="M881" s="70" t="s">
        <v>11949</v>
      </c>
      <c r="N881" s="73" t="s">
        <v>10799</v>
      </c>
      <c r="O881" s="73">
        <v>0.1245</v>
      </c>
      <c r="P881" t="str">
        <f>VLOOKUP(K881,'Sheet1 (2)'!A:B,2,0)</f>
        <v>机械工程学院</v>
      </c>
    </row>
    <row r="882" spans="1:16">
      <c r="A882" s="70" t="s">
        <v>14</v>
      </c>
      <c r="B882" s="73" t="s">
        <v>10787</v>
      </c>
      <c r="C882" s="70" t="s">
        <v>21</v>
      </c>
      <c r="D882" s="70" t="s">
        <v>2779</v>
      </c>
      <c r="E882" s="70" t="s">
        <v>2778</v>
      </c>
      <c r="F882" s="70" t="s">
        <v>2618</v>
      </c>
      <c r="G882" s="70" t="s">
        <v>401</v>
      </c>
      <c r="H882" s="70" t="s">
        <v>2780</v>
      </c>
      <c r="I882" s="70" t="s">
        <v>2782</v>
      </c>
      <c r="J882" s="70" t="s">
        <v>2783</v>
      </c>
      <c r="K882" s="70" t="s">
        <v>702</v>
      </c>
      <c r="L882" s="70" t="s">
        <v>2781</v>
      </c>
      <c r="M882" s="70" t="s">
        <v>11949</v>
      </c>
      <c r="N882" s="73" t="s">
        <v>10799</v>
      </c>
      <c r="O882" s="73">
        <v>0.1245</v>
      </c>
      <c r="P882" t="str">
        <f>VLOOKUP(K882,'Sheet1 (2)'!A:B,2,0)</f>
        <v>机械工程学院</v>
      </c>
    </row>
    <row r="883" spans="1:16">
      <c r="A883" s="70" t="s">
        <v>14</v>
      </c>
      <c r="B883" s="73" t="s">
        <v>10787</v>
      </c>
      <c r="C883" s="70" t="s">
        <v>21</v>
      </c>
      <c r="D883" s="70" t="s">
        <v>698</v>
      </c>
      <c r="E883" s="70" t="s">
        <v>697</v>
      </c>
      <c r="F883" s="70" t="s">
        <v>368</v>
      </c>
      <c r="G883" s="70" t="s">
        <v>401</v>
      </c>
      <c r="H883" s="70" t="s">
        <v>699</v>
      </c>
      <c r="I883" s="70" t="s">
        <v>701</v>
      </c>
      <c r="J883" s="70" t="s">
        <v>703</v>
      </c>
      <c r="K883" s="70" t="s">
        <v>702</v>
      </c>
      <c r="L883" s="70" t="s">
        <v>700</v>
      </c>
      <c r="M883" s="70" t="s">
        <v>11949</v>
      </c>
      <c r="N883" s="73" t="s">
        <v>10799</v>
      </c>
      <c r="O883" s="73">
        <v>0.1245</v>
      </c>
      <c r="P883" t="str">
        <f>VLOOKUP(K883,'Sheet1 (2)'!A:B,2,0)</f>
        <v>机械工程学院</v>
      </c>
    </row>
    <row r="884" spans="1:16">
      <c r="A884" s="70" t="s">
        <v>14</v>
      </c>
      <c r="B884" s="73" t="s">
        <v>10787</v>
      </c>
      <c r="C884" s="70" t="s">
        <v>21</v>
      </c>
      <c r="D884" s="70" t="s">
        <v>3227</v>
      </c>
      <c r="E884" s="70" t="s">
        <v>3226</v>
      </c>
      <c r="F884" s="70" t="s">
        <v>812</v>
      </c>
      <c r="G884" s="70" t="s">
        <v>770</v>
      </c>
      <c r="H884" s="70" t="s">
        <v>3228</v>
      </c>
      <c r="I884" s="140" t="s">
        <v>12157</v>
      </c>
      <c r="J884" s="70" t="s">
        <v>12158</v>
      </c>
      <c r="K884" s="70" t="s">
        <v>702</v>
      </c>
      <c r="L884" s="70" t="s">
        <v>3229</v>
      </c>
      <c r="M884" s="70" t="s">
        <v>11949</v>
      </c>
      <c r="N884" s="73" t="s">
        <v>10799</v>
      </c>
      <c r="O884" s="73">
        <v>0.1245</v>
      </c>
      <c r="P884" t="str">
        <f>VLOOKUP(K884,'Sheet1 (2)'!A:B,2,0)</f>
        <v>机械工程学院</v>
      </c>
    </row>
    <row r="885" spans="1:16">
      <c r="A885" s="70" t="s">
        <v>14</v>
      </c>
      <c r="B885" s="73" t="s">
        <v>10787</v>
      </c>
      <c r="C885" s="70" t="s">
        <v>21</v>
      </c>
      <c r="D885" s="70" t="s">
        <v>3171</v>
      </c>
      <c r="E885" s="70" t="s">
        <v>3170</v>
      </c>
      <c r="F885" s="70" t="s">
        <v>1769</v>
      </c>
      <c r="G885" s="70" t="s">
        <v>770</v>
      </c>
      <c r="H885" s="70" t="s">
        <v>3172</v>
      </c>
      <c r="I885" s="70" t="s">
        <v>3168</v>
      </c>
      <c r="J885" s="70" t="s">
        <v>3169</v>
      </c>
      <c r="K885" s="70" t="s">
        <v>702</v>
      </c>
      <c r="L885" s="70" t="s">
        <v>3173</v>
      </c>
      <c r="M885" s="70" t="s">
        <v>11949</v>
      </c>
      <c r="N885" s="73" t="s">
        <v>10799</v>
      </c>
      <c r="O885" s="73">
        <v>0.1245</v>
      </c>
      <c r="P885" t="str">
        <f>VLOOKUP(K885,'Sheet1 (2)'!A:B,2,0)</f>
        <v>机械工程学院</v>
      </c>
    </row>
    <row r="886" spans="1:16">
      <c r="A886" s="70" t="s">
        <v>14</v>
      </c>
      <c r="B886" s="73" t="s">
        <v>10787</v>
      </c>
      <c r="C886" s="70" t="s">
        <v>21</v>
      </c>
      <c r="D886" s="70" t="s">
        <v>2805</v>
      </c>
      <c r="E886" s="70" t="s">
        <v>2804</v>
      </c>
      <c r="F886" s="70" t="s">
        <v>2488</v>
      </c>
      <c r="G886" s="70" t="s">
        <v>272</v>
      </c>
      <c r="H886" s="70" t="s">
        <v>2806</v>
      </c>
      <c r="I886" s="70" t="s">
        <v>2782</v>
      </c>
      <c r="J886" s="70" t="s">
        <v>2808</v>
      </c>
      <c r="K886" s="70" t="s">
        <v>702</v>
      </c>
      <c r="L886" s="70" t="s">
        <v>2807</v>
      </c>
      <c r="M886" s="70" t="s">
        <v>11949</v>
      </c>
      <c r="N886" s="73" t="s">
        <v>10799</v>
      </c>
      <c r="O886" s="73">
        <v>0.1245</v>
      </c>
      <c r="P886" t="str">
        <f>VLOOKUP(K886,'Sheet1 (2)'!A:B,2,0)</f>
        <v>机械工程学院</v>
      </c>
    </row>
    <row r="887" spans="1:16">
      <c r="A887" s="70" t="s">
        <v>14</v>
      </c>
      <c r="B887" s="73" t="s">
        <v>10787</v>
      </c>
      <c r="C887" s="70" t="s">
        <v>21</v>
      </c>
      <c r="D887" s="70" t="s">
        <v>1792</v>
      </c>
      <c r="E887" s="70" t="s">
        <v>1791</v>
      </c>
      <c r="F887" s="70" t="s">
        <v>1084</v>
      </c>
      <c r="G887" s="70" t="s">
        <v>272</v>
      </c>
      <c r="H887" s="70" t="s">
        <v>1793</v>
      </c>
      <c r="I887" s="70" t="s">
        <v>1795</v>
      </c>
      <c r="J887" s="70" t="s">
        <v>1796</v>
      </c>
      <c r="K887" s="70" t="s">
        <v>702</v>
      </c>
      <c r="L887" s="70" t="s">
        <v>1794</v>
      </c>
      <c r="M887" s="70" t="s">
        <v>11949</v>
      </c>
      <c r="N887" s="73" t="s">
        <v>10799</v>
      </c>
      <c r="O887" s="73">
        <v>0.1245</v>
      </c>
      <c r="P887" t="str">
        <f>VLOOKUP(K887,'Sheet1 (2)'!A:B,2,0)</f>
        <v>机械工程学院</v>
      </c>
    </row>
    <row r="888" spans="1:16">
      <c r="A888" s="70" t="s">
        <v>14</v>
      </c>
      <c r="B888" s="73" t="s">
        <v>10787</v>
      </c>
      <c r="C888" s="70" t="s">
        <v>21</v>
      </c>
      <c r="D888" s="70" t="s">
        <v>3207</v>
      </c>
      <c r="E888" s="70" t="s">
        <v>3206</v>
      </c>
      <c r="F888" s="70" t="s">
        <v>3208</v>
      </c>
      <c r="G888" s="70" t="s">
        <v>401</v>
      </c>
      <c r="H888" s="70" t="s">
        <v>3209</v>
      </c>
      <c r="I888" s="70" t="s">
        <v>3144</v>
      </c>
      <c r="J888" s="70" t="s">
        <v>3211</v>
      </c>
      <c r="K888" s="70" t="s">
        <v>702</v>
      </c>
      <c r="L888" s="70" t="s">
        <v>3210</v>
      </c>
      <c r="M888" s="70" t="s">
        <v>11949</v>
      </c>
      <c r="N888" s="73" t="s">
        <v>10799</v>
      </c>
      <c r="O888" s="73">
        <v>0.1245</v>
      </c>
      <c r="P888" t="str">
        <f>VLOOKUP(K888,'Sheet1 (2)'!A:B,2,0)</f>
        <v>机械工程学院</v>
      </c>
    </row>
    <row r="889" spans="1:16">
      <c r="A889" s="70" t="s">
        <v>14</v>
      </c>
      <c r="B889" s="73" t="s">
        <v>10787</v>
      </c>
      <c r="C889" s="70" t="s">
        <v>21</v>
      </c>
      <c r="D889" s="70" t="s">
        <v>3252</v>
      </c>
      <c r="E889" s="70" t="s">
        <v>3251</v>
      </c>
      <c r="F889" s="70" t="s">
        <v>3253</v>
      </c>
      <c r="G889" s="70" t="s">
        <v>616</v>
      </c>
      <c r="H889" s="70" t="s">
        <v>3254</v>
      </c>
      <c r="I889" s="70" t="s">
        <v>3144</v>
      </c>
      <c r="J889" s="70" t="s">
        <v>3256</v>
      </c>
      <c r="K889" s="70" t="s">
        <v>702</v>
      </c>
      <c r="L889" s="70" t="s">
        <v>3255</v>
      </c>
      <c r="M889" s="70" t="s">
        <v>11949</v>
      </c>
      <c r="N889" s="73" t="s">
        <v>10799</v>
      </c>
      <c r="O889" s="73">
        <v>0.1245</v>
      </c>
      <c r="P889" t="str">
        <f>VLOOKUP(K889,'Sheet1 (2)'!A:B,2,0)</f>
        <v>机械工程学院</v>
      </c>
    </row>
    <row r="890" spans="1:16">
      <c r="A890" s="70" t="s">
        <v>14</v>
      </c>
      <c r="B890" s="73" t="s">
        <v>10787</v>
      </c>
      <c r="C890" s="70" t="s">
        <v>21</v>
      </c>
      <c r="D890" s="70" t="s">
        <v>2832</v>
      </c>
      <c r="E890" s="70" t="s">
        <v>2831</v>
      </c>
      <c r="F890" s="70" t="s">
        <v>2833</v>
      </c>
      <c r="G890" s="70" t="s">
        <v>170</v>
      </c>
      <c r="H890" s="70" t="s">
        <v>2834</v>
      </c>
      <c r="I890" s="70" t="s">
        <v>2819</v>
      </c>
      <c r="J890" s="70" t="s">
        <v>2836</v>
      </c>
      <c r="K890" s="70" t="s">
        <v>702</v>
      </c>
      <c r="L890" s="70" t="s">
        <v>2835</v>
      </c>
      <c r="M890" s="70" t="s">
        <v>11949</v>
      </c>
      <c r="N890" s="73" t="s">
        <v>10799</v>
      </c>
      <c r="O890" s="73">
        <v>0.1245</v>
      </c>
      <c r="P890" t="str">
        <f>VLOOKUP(K890,'Sheet1 (2)'!A:B,2,0)</f>
        <v>机械工程学院</v>
      </c>
    </row>
    <row r="891" spans="1:16">
      <c r="A891" s="70" t="s">
        <v>14</v>
      </c>
      <c r="B891" s="73" t="s">
        <v>10787</v>
      </c>
      <c r="C891" s="70" t="s">
        <v>21</v>
      </c>
      <c r="D891" s="70" t="s">
        <v>717</v>
      </c>
      <c r="E891" s="70" t="s">
        <v>716</v>
      </c>
      <c r="F891" s="70" t="s">
        <v>666</v>
      </c>
      <c r="G891" s="70" t="s">
        <v>129</v>
      </c>
      <c r="H891" s="70" t="s">
        <v>718</v>
      </c>
      <c r="I891" s="70" t="s">
        <v>720</v>
      </c>
      <c r="J891" s="70" t="s">
        <v>721</v>
      </c>
      <c r="K891" s="70" t="s">
        <v>702</v>
      </c>
      <c r="L891" s="70" t="s">
        <v>719</v>
      </c>
      <c r="M891" s="70" t="s">
        <v>11949</v>
      </c>
      <c r="N891" s="73" t="s">
        <v>10799</v>
      </c>
      <c r="O891" s="73">
        <v>0.1245</v>
      </c>
      <c r="P891" t="str">
        <f>VLOOKUP(K891,'Sheet1 (2)'!A:B,2,0)</f>
        <v>机械工程学院</v>
      </c>
    </row>
    <row r="892" spans="1:16">
      <c r="A892" s="70" t="s">
        <v>14</v>
      </c>
      <c r="B892" s="73" t="s">
        <v>10787</v>
      </c>
      <c r="C892" s="70" t="s">
        <v>21</v>
      </c>
      <c r="D892" s="70" t="s">
        <v>3165</v>
      </c>
      <c r="E892" s="70" t="s">
        <v>3164</v>
      </c>
      <c r="F892" s="70" t="s">
        <v>1769</v>
      </c>
      <c r="G892" s="70" t="s">
        <v>129</v>
      </c>
      <c r="H892" s="70" t="s">
        <v>3166</v>
      </c>
      <c r="I892" s="70" t="s">
        <v>3168</v>
      </c>
      <c r="J892" s="70" t="s">
        <v>3169</v>
      </c>
      <c r="K892" s="70" t="s">
        <v>702</v>
      </c>
      <c r="L892" s="70" t="s">
        <v>3167</v>
      </c>
      <c r="M892" s="70" t="s">
        <v>11949</v>
      </c>
      <c r="N892" s="73" t="s">
        <v>10799</v>
      </c>
      <c r="O892" s="73">
        <v>0.1245</v>
      </c>
      <c r="P892" t="str">
        <f>VLOOKUP(K892,'Sheet1 (2)'!A:B,2,0)</f>
        <v>机械工程学院</v>
      </c>
    </row>
    <row r="893" spans="1:16">
      <c r="A893" s="70" t="s">
        <v>14</v>
      </c>
      <c r="B893" s="73" t="s">
        <v>10787</v>
      </c>
      <c r="C893" s="70" t="s">
        <v>21</v>
      </c>
      <c r="D893" s="70" t="s">
        <v>710</v>
      </c>
      <c r="E893" s="70" t="s">
        <v>709</v>
      </c>
      <c r="F893" s="70" t="s">
        <v>711</v>
      </c>
      <c r="G893" s="70" t="s">
        <v>129</v>
      </c>
      <c r="H893" s="70" t="s">
        <v>712</v>
      </c>
      <c r="I893" s="70" t="s">
        <v>714</v>
      </c>
      <c r="J893" s="70" t="s">
        <v>715</v>
      </c>
      <c r="K893" s="70" t="s">
        <v>702</v>
      </c>
      <c r="L893" s="70" t="s">
        <v>713</v>
      </c>
      <c r="M893" s="70" t="s">
        <v>11949</v>
      </c>
      <c r="N893" s="73" t="s">
        <v>10799</v>
      </c>
      <c r="O893" s="73">
        <v>0.1245</v>
      </c>
      <c r="P893" t="str">
        <f>VLOOKUP(K893,'Sheet1 (2)'!A:B,2,0)</f>
        <v>机械工程学院</v>
      </c>
    </row>
    <row r="894" spans="1:16">
      <c r="A894" s="70" t="s">
        <v>14</v>
      </c>
      <c r="B894" s="73" t="s">
        <v>10787</v>
      </c>
      <c r="C894" s="70" t="s">
        <v>21</v>
      </c>
      <c r="D894" s="70" t="s">
        <v>705</v>
      </c>
      <c r="E894" s="70" t="s">
        <v>704</v>
      </c>
      <c r="F894" s="70" t="s">
        <v>359</v>
      </c>
      <c r="G894" s="70" t="s">
        <v>67</v>
      </c>
      <c r="H894" s="70" t="s">
        <v>706</v>
      </c>
      <c r="I894" s="70" t="s">
        <v>701</v>
      </c>
      <c r="J894" s="70" t="s">
        <v>708</v>
      </c>
      <c r="K894" s="70" t="s">
        <v>702</v>
      </c>
      <c r="L894" s="70" t="s">
        <v>707</v>
      </c>
      <c r="M894" s="70" t="s">
        <v>11949</v>
      </c>
      <c r="N894" s="73" t="s">
        <v>10799</v>
      </c>
      <c r="O894" s="73">
        <v>0.1245</v>
      </c>
      <c r="P894" t="str">
        <f>VLOOKUP(K894,'Sheet1 (2)'!A:B,2,0)</f>
        <v>机械工程学院</v>
      </c>
    </row>
    <row r="895" spans="1:16">
      <c r="A895" s="70" t="s">
        <v>14</v>
      </c>
      <c r="B895" s="73" t="s">
        <v>10787</v>
      </c>
      <c r="C895" s="70" t="s">
        <v>21</v>
      </c>
      <c r="D895" s="70" t="s">
        <v>3189</v>
      </c>
      <c r="E895" s="70" t="s">
        <v>3188</v>
      </c>
      <c r="F895" s="70" t="s">
        <v>3190</v>
      </c>
      <c r="G895" s="70" t="s">
        <v>309</v>
      </c>
      <c r="H895" s="70" t="s">
        <v>3191</v>
      </c>
      <c r="I895" s="70" t="s">
        <v>3150</v>
      </c>
      <c r="J895" s="70" t="s">
        <v>3193</v>
      </c>
      <c r="K895" s="70" t="s">
        <v>702</v>
      </c>
      <c r="L895" s="70" t="s">
        <v>3192</v>
      </c>
      <c r="M895" s="70" t="s">
        <v>11949</v>
      </c>
      <c r="N895" s="73" t="s">
        <v>10799</v>
      </c>
      <c r="O895" s="73">
        <v>0.1245</v>
      </c>
      <c r="P895" t="str">
        <f>VLOOKUP(K895,'Sheet1 (2)'!A:B,2,0)</f>
        <v>机械工程学院</v>
      </c>
    </row>
    <row r="896" spans="1:16">
      <c r="A896" s="70" t="s">
        <v>14</v>
      </c>
      <c r="B896" s="73" t="s">
        <v>10787</v>
      </c>
      <c r="C896" s="70" t="s">
        <v>21</v>
      </c>
      <c r="D896" s="70" t="s">
        <v>2796</v>
      </c>
      <c r="E896" s="70" t="s">
        <v>2795</v>
      </c>
      <c r="F896" s="70" t="s">
        <v>350</v>
      </c>
      <c r="G896" s="70" t="s">
        <v>309</v>
      </c>
      <c r="H896" s="70" t="s">
        <v>2797</v>
      </c>
      <c r="I896" s="70" t="s">
        <v>701</v>
      </c>
      <c r="J896" s="70" t="s">
        <v>2799</v>
      </c>
      <c r="K896" s="70" t="s">
        <v>702</v>
      </c>
      <c r="L896" s="70" t="s">
        <v>2798</v>
      </c>
      <c r="M896" s="70" t="s">
        <v>11949</v>
      </c>
      <c r="N896" s="73" t="s">
        <v>10799</v>
      </c>
      <c r="O896" s="73">
        <v>0.1245</v>
      </c>
      <c r="P896" t="str">
        <f>VLOOKUP(K896,'Sheet1 (2)'!A:B,2,0)</f>
        <v>机械工程学院</v>
      </c>
    </row>
    <row r="897" spans="1:16">
      <c r="A897" s="70" t="s">
        <v>14</v>
      </c>
      <c r="B897" s="73" t="s">
        <v>10787</v>
      </c>
      <c r="C897" s="70" t="s">
        <v>21</v>
      </c>
      <c r="D897" s="70" t="s">
        <v>2822</v>
      </c>
      <c r="E897" s="70" t="s">
        <v>2821</v>
      </c>
      <c r="F897" s="70" t="s">
        <v>1298</v>
      </c>
      <c r="G897" s="70" t="s">
        <v>67</v>
      </c>
      <c r="H897" s="70" t="s">
        <v>2823</v>
      </c>
      <c r="I897" s="70" t="s">
        <v>701</v>
      </c>
      <c r="J897" s="70" t="s">
        <v>2825</v>
      </c>
      <c r="K897" s="70" t="s">
        <v>702</v>
      </c>
      <c r="L897" s="70" t="s">
        <v>2824</v>
      </c>
      <c r="M897" s="70" t="s">
        <v>11949</v>
      </c>
      <c r="N897" s="73" t="s">
        <v>10799</v>
      </c>
      <c r="O897" s="73">
        <v>0.1245</v>
      </c>
      <c r="P897" t="str">
        <f>VLOOKUP(K897,'Sheet1 (2)'!A:B,2,0)</f>
        <v>机械工程学院</v>
      </c>
    </row>
    <row r="898" spans="1:16">
      <c r="A898" s="70" t="s">
        <v>14</v>
      </c>
      <c r="B898" s="73" t="s">
        <v>10787</v>
      </c>
      <c r="C898" s="70" t="s">
        <v>21</v>
      </c>
      <c r="D898" s="70" t="s">
        <v>3157</v>
      </c>
      <c r="E898" s="70" t="s">
        <v>3156</v>
      </c>
      <c r="F898" s="70" t="s">
        <v>120</v>
      </c>
      <c r="G898" s="70" t="s">
        <v>67</v>
      </c>
      <c r="H898" s="70" t="s">
        <v>3158</v>
      </c>
      <c r="I898" s="70" t="s">
        <v>3150</v>
      </c>
      <c r="J898" s="70" t="s">
        <v>3151</v>
      </c>
      <c r="K898" s="70" t="s">
        <v>702</v>
      </c>
      <c r="L898" s="70" t="s">
        <v>3159</v>
      </c>
      <c r="M898" s="70" t="s">
        <v>11949</v>
      </c>
      <c r="N898" s="73" t="s">
        <v>10799</v>
      </c>
      <c r="O898" s="73">
        <v>0.1245</v>
      </c>
      <c r="P898" t="str">
        <f>VLOOKUP(K898,'Sheet1 (2)'!A:B,2,0)</f>
        <v>机械工程学院</v>
      </c>
    </row>
    <row r="899" spans="1:16">
      <c r="A899" s="70" t="s">
        <v>14</v>
      </c>
      <c r="B899" s="73" t="s">
        <v>10787</v>
      </c>
      <c r="C899" s="70" t="s">
        <v>21</v>
      </c>
      <c r="D899" s="70" t="s">
        <v>3153</v>
      </c>
      <c r="E899" s="70" t="s">
        <v>3152</v>
      </c>
      <c r="F899" s="70" t="s">
        <v>120</v>
      </c>
      <c r="G899" s="70" t="s">
        <v>67</v>
      </c>
      <c r="H899" s="70" t="s">
        <v>3154</v>
      </c>
      <c r="I899" s="70" t="s">
        <v>3150</v>
      </c>
      <c r="J899" s="70" t="s">
        <v>3151</v>
      </c>
      <c r="K899" s="70" t="s">
        <v>702</v>
      </c>
      <c r="L899" s="70" t="s">
        <v>3155</v>
      </c>
      <c r="M899" s="70" t="s">
        <v>11949</v>
      </c>
      <c r="N899" s="73" t="s">
        <v>10799</v>
      </c>
      <c r="O899" s="73">
        <v>0.1245</v>
      </c>
      <c r="P899" t="str">
        <f>VLOOKUP(K899,'Sheet1 (2)'!A:B,2,0)</f>
        <v>机械工程学院</v>
      </c>
    </row>
    <row r="900" spans="1:16">
      <c r="A900" s="70" t="s">
        <v>14</v>
      </c>
      <c r="B900" s="73" t="s">
        <v>10787</v>
      </c>
      <c r="C900" s="70" t="s">
        <v>21</v>
      </c>
      <c r="D900" s="70" t="s">
        <v>3202</v>
      </c>
      <c r="E900" s="70" t="s">
        <v>3201</v>
      </c>
      <c r="F900" s="70" t="s">
        <v>2606</v>
      </c>
      <c r="G900" s="70" t="s">
        <v>297</v>
      </c>
      <c r="H900" s="70" t="s">
        <v>3203</v>
      </c>
      <c r="I900" s="70" t="s">
        <v>3168</v>
      </c>
      <c r="J900" s="70" t="s">
        <v>3205</v>
      </c>
      <c r="K900" s="70" t="s">
        <v>702</v>
      </c>
      <c r="L900" s="70" t="s">
        <v>3204</v>
      </c>
      <c r="M900" s="70" t="s">
        <v>11949</v>
      </c>
      <c r="N900" s="73" t="s">
        <v>10799</v>
      </c>
      <c r="O900" s="73">
        <v>0.1245</v>
      </c>
      <c r="P900" t="str">
        <f>VLOOKUP(K900,'Sheet1 (2)'!A:B,2,0)</f>
        <v>机械工程学院</v>
      </c>
    </row>
    <row r="901" spans="1:16">
      <c r="A901" s="70" t="s">
        <v>14</v>
      </c>
      <c r="B901" s="73" t="s">
        <v>10787</v>
      </c>
      <c r="C901" s="70" t="s">
        <v>21</v>
      </c>
      <c r="D901" s="70" t="s">
        <v>2827</v>
      </c>
      <c r="E901" s="70" t="s">
        <v>2826</v>
      </c>
      <c r="F901" s="70" t="s">
        <v>976</v>
      </c>
      <c r="G901" s="70" t="s">
        <v>262</v>
      </c>
      <c r="H901" s="70" t="s">
        <v>2828</v>
      </c>
      <c r="I901" s="70" t="s">
        <v>2819</v>
      </c>
      <c r="J901" s="70" t="s">
        <v>2830</v>
      </c>
      <c r="K901" s="70" t="s">
        <v>702</v>
      </c>
      <c r="L901" s="70" t="s">
        <v>2829</v>
      </c>
      <c r="M901" s="70" t="s">
        <v>11949</v>
      </c>
      <c r="N901" s="73" t="s">
        <v>10799</v>
      </c>
      <c r="O901" s="73">
        <v>0.1245</v>
      </c>
      <c r="P901" t="str">
        <f>VLOOKUP(K901,'Sheet1 (2)'!A:B,2,0)</f>
        <v>机械工程学院</v>
      </c>
    </row>
    <row r="902" spans="1:16">
      <c r="A902" s="70" t="s">
        <v>14</v>
      </c>
      <c r="B902" s="73" t="s">
        <v>10787</v>
      </c>
      <c r="C902" s="70" t="s">
        <v>21</v>
      </c>
      <c r="D902" s="70" t="s">
        <v>1798</v>
      </c>
      <c r="E902" s="70" t="s">
        <v>1797</v>
      </c>
      <c r="F902" s="70" t="s">
        <v>466</v>
      </c>
      <c r="G902" s="70" t="s">
        <v>235</v>
      </c>
      <c r="H902" s="70" t="s">
        <v>1799</v>
      </c>
      <c r="I902" s="70" t="s">
        <v>1795</v>
      </c>
      <c r="J902" s="70" t="s">
        <v>1801</v>
      </c>
      <c r="K902" s="70" t="s">
        <v>702</v>
      </c>
      <c r="L902" s="70" t="s">
        <v>1800</v>
      </c>
      <c r="M902" s="70" t="s">
        <v>11949</v>
      </c>
      <c r="N902" s="73" t="s">
        <v>10799</v>
      </c>
      <c r="O902" s="73">
        <v>0.1245</v>
      </c>
      <c r="P902" t="str">
        <f>VLOOKUP(K902,'Sheet1 (2)'!A:B,2,0)</f>
        <v>机械工程学院</v>
      </c>
    </row>
    <row r="903" spans="1:16">
      <c r="A903" s="70" t="s">
        <v>14</v>
      </c>
      <c r="B903" s="73" t="s">
        <v>10787</v>
      </c>
      <c r="C903" s="70" t="s">
        <v>21</v>
      </c>
      <c r="D903" s="70" t="s">
        <v>3140</v>
      </c>
      <c r="E903" s="70" t="s">
        <v>3139</v>
      </c>
      <c r="F903" s="70" t="s">
        <v>3141</v>
      </c>
      <c r="G903" s="70" t="s">
        <v>235</v>
      </c>
      <c r="H903" s="70" t="s">
        <v>3142</v>
      </c>
      <c r="I903" s="70" t="s">
        <v>3144</v>
      </c>
      <c r="J903" s="70" t="s">
        <v>3145</v>
      </c>
      <c r="K903" s="70" t="s">
        <v>702</v>
      </c>
      <c r="L903" s="70" t="s">
        <v>3143</v>
      </c>
      <c r="M903" s="70" t="s">
        <v>11949</v>
      </c>
      <c r="N903" s="73" t="s">
        <v>10799</v>
      </c>
      <c r="O903" s="73">
        <v>0.1245</v>
      </c>
      <c r="P903" t="str">
        <f>VLOOKUP(K903,'Sheet1 (2)'!A:B,2,0)</f>
        <v>机械工程学院</v>
      </c>
    </row>
    <row r="904" spans="1:16">
      <c r="A904" s="70" t="s">
        <v>14</v>
      </c>
      <c r="B904" s="73" t="s">
        <v>10787</v>
      </c>
      <c r="C904" s="70" t="s">
        <v>21</v>
      </c>
      <c r="D904" s="70" t="s">
        <v>1808</v>
      </c>
      <c r="E904" s="70" t="s">
        <v>1807</v>
      </c>
      <c r="F904" s="70" t="s">
        <v>1769</v>
      </c>
      <c r="G904" s="70" t="s">
        <v>213</v>
      </c>
      <c r="H904" s="70" t="s">
        <v>1809</v>
      </c>
      <c r="I904" s="70" t="s">
        <v>1795</v>
      </c>
      <c r="J904" s="70" t="s">
        <v>1811</v>
      </c>
      <c r="K904" s="70" t="s">
        <v>702</v>
      </c>
      <c r="L904" s="70" t="s">
        <v>1810</v>
      </c>
      <c r="M904" s="70" t="s">
        <v>11949</v>
      </c>
      <c r="N904" s="73" t="s">
        <v>10799</v>
      </c>
      <c r="O904" s="73">
        <v>0.1245</v>
      </c>
      <c r="P904" t="str">
        <f>VLOOKUP(K904,'Sheet1 (2)'!A:B,2,0)</f>
        <v>机械工程学院</v>
      </c>
    </row>
    <row r="905" spans="1:16">
      <c r="A905" s="70" t="s">
        <v>14</v>
      </c>
      <c r="B905" s="73" t="s">
        <v>10787</v>
      </c>
      <c r="C905" s="70" t="s">
        <v>21</v>
      </c>
      <c r="D905" s="70" t="s">
        <v>3265</v>
      </c>
      <c r="E905" s="70" t="s">
        <v>3264</v>
      </c>
      <c r="F905" s="70" t="s">
        <v>3266</v>
      </c>
      <c r="G905" s="70" t="s">
        <v>516</v>
      </c>
      <c r="H905" s="70" t="s">
        <v>3267</v>
      </c>
      <c r="I905" s="70" t="s">
        <v>3150</v>
      </c>
      <c r="J905" s="70" t="s">
        <v>3221</v>
      </c>
      <c r="K905" s="70" t="s">
        <v>702</v>
      </c>
      <c r="L905" s="70" t="s">
        <v>3268</v>
      </c>
      <c r="M905" s="70" t="s">
        <v>11949</v>
      </c>
      <c r="N905" s="73" t="s">
        <v>10799</v>
      </c>
      <c r="O905" s="73">
        <v>0.1245</v>
      </c>
      <c r="P905" t="str">
        <f>VLOOKUP(K905,'Sheet1 (2)'!A:B,2,0)</f>
        <v>机械工程学院</v>
      </c>
    </row>
    <row r="906" spans="1:16">
      <c r="A906" s="70" t="s">
        <v>14</v>
      </c>
      <c r="B906" s="73" t="s">
        <v>10787</v>
      </c>
      <c r="C906" s="70" t="s">
        <v>21</v>
      </c>
      <c r="D906" s="70" t="s">
        <v>3147</v>
      </c>
      <c r="E906" s="70" t="s">
        <v>3146</v>
      </c>
      <c r="F906" s="70" t="s">
        <v>120</v>
      </c>
      <c r="G906" s="70" t="s">
        <v>516</v>
      </c>
      <c r="H906" s="70" t="s">
        <v>3148</v>
      </c>
      <c r="I906" s="70" t="s">
        <v>3150</v>
      </c>
      <c r="J906" s="70" t="s">
        <v>3151</v>
      </c>
      <c r="K906" s="70" t="s">
        <v>702</v>
      </c>
      <c r="L906" s="70" t="s">
        <v>3149</v>
      </c>
      <c r="M906" s="70" t="s">
        <v>11949</v>
      </c>
      <c r="N906" s="73" t="s">
        <v>10799</v>
      </c>
      <c r="O906" s="73">
        <v>0.1245</v>
      </c>
      <c r="P906" t="str">
        <f>VLOOKUP(K906,'Sheet1 (2)'!A:B,2,0)</f>
        <v>机械工程学院</v>
      </c>
    </row>
    <row r="907" spans="1:16">
      <c r="A907" s="70" t="s">
        <v>14</v>
      </c>
      <c r="B907" s="73" t="s">
        <v>10787</v>
      </c>
      <c r="C907" s="70" t="s">
        <v>21</v>
      </c>
      <c r="D907" s="70" t="s">
        <v>2644</v>
      </c>
      <c r="E907" s="70" t="s">
        <v>2643</v>
      </c>
      <c r="F907" s="70" t="s">
        <v>177</v>
      </c>
      <c r="G907" s="70" t="s">
        <v>91</v>
      </c>
      <c r="H907" s="70" t="s">
        <v>2645</v>
      </c>
      <c r="I907" s="70" t="s">
        <v>2647</v>
      </c>
      <c r="J907" s="70" t="s">
        <v>2649</v>
      </c>
      <c r="K907" s="70" t="s">
        <v>2648</v>
      </c>
      <c r="L907" s="70" t="s">
        <v>2646</v>
      </c>
      <c r="M907" s="70" t="s">
        <v>11949</v>
      </c>
      <c r="N907" s="73" t="s">
        <v>10799</v>
      </c>
      <c r="O907" s="73">
        <v>0.1245</v>
      </c>
      <c r="P907" t="str">
        <f>VLOOKUP(K907,'Sheet1 (2)'!A:B,2,0)</f>
        <v>机械工程学院</v>
      </c>
    </row>
    <row r="908" spans="1:16">
      <c r="A908" s="70" t="s">
        <v>14</v>
      </c>
      <c r="B908" s="73" t="s">
        <v>10787</v>
      </c>
      <c r="C908" s="70" t="s">
        <v>21</v>
      </c>
      <c r="D908" s="70" t="s">
        <v>2687</v>
      </c>
      <c r="E908" s="70" t="s">
        <v>2686</v>
      </c>
      <c r="F908" s="70" t="s">
        <v>2688</v>
      </c>
      <c r="G908" s="70" t="s">
        <v>91</v>
      </c>
      <c r="H908" s="70" t="s">
        <v>2689</v>
      </c>
      <c r="I908" s="70" t="s">
        <v>2647</v>
      </c>
      <c r="J908" s="70" t="s">
        <v>2691</v>
      </c>
      <c r="K908" s="70" t="s">
        <v>2648</v>
      </c>
      <c r="L908" s="70" t="s">
        <v>2690</v>
      </c>
      <c r="M908" s="70" t="s">
        <v>11949</v>
      </c>
      <c r="N908" s="73" t="s">
        <v>10799</v>
      </c>
      <c r="O908" s="73">
        <v>0.1245</v>
      </c>
      <c r="P908" t="str">
        <f>VLOOKUP(K908,'Sheet1 (2)'!A:B,2,0)</f>
        <v>机械工程学院</v>
      </c>
    </row>
    <row r="909" spans="1:16">
      <c r="A909" s="70" t="s">
        <v>14</v>
      </c>
      <c r="B909" s="73" t="s">
        <v>10787</v>
      </c>
      <c r="C909" s="70" t="s">
        <v>21</v>
      </c>
      <c r="D909" s="70" t="s">
        <v>2669</v>
      </c>
      <c r="E909" s="70" t="s">
        <v>2668</v>
      </c>
      <c r="F909" s="70" t="s">
        <v>2670</v>
      </c>
      <c r="G909" s="70" t="s">
        <v>877</v>
      </c>
      <c r="H909" s="70" t="s">
        <v>2671</v>
      </c>
      <c r="I909" s="70" t="s">
        <v>2647</v>
      </c>
      <c r="J909" s="70" t="s">
        <v>2673</v>
      </c>
      <c r="K909" s="70" t="s">
        <v>2648</v>
      </c>
      <c r="L909" s="70" t="s">
        <v>2672</v>
      </c>
      <c r="M909" s="70" t="s">
        <v>11949</v>
      </c>
      <c r="N909" s="73" t="s">
        <v>10799</v>
      </c>
      <c r="O909" s="73">
        <v>0.1245</v>
      </c>
      <c r="P909" t="str">
        <f>VLOOKUP(K909,'Sheet1 (2)'!A:B,2,0)</f>
        <v>机械工程学院</v>
      </c>
    </row>
    <row r="910" spans="1:16">
      <c r="A910" s="70" t="s">
        <v>14</v>
      </c>
      <c r="B910" s="73" t="s">
        <v>10787</v>
      </c>
      <c r="C910" s="70" t="s">
        <v>21</v>
      </c>
      <c r="D910" s="70" t="s">
        <v>2663</v>
      </c>
      <c r="E910" s="70" t="s">
        <v>2662</v>
      </c>
      <c r="F910" s="70" t="s">
        <v>2664</v>
      </c>
      <c r="G910" s="70" t="s">
        <v>129</v>
      </c>
      <c r="H910" s="70" t="s">
        <v>2665</v>
      </c>
      <c r="I910" s="70" t="s">
        <v>2655</v>
      </c>
      <c r="J910" s="70" t="s">
        <v>2667</v>
      </c>
      <c r="K910" s="70" t="s">
        <v>2648</v>
      </c>
      <c r="L910" s="70" t="s">
        <v>2666</v>
      </c>
      <c r="M910" s="70" t="s">
        <v>11949</v>
      </c>
      <c r="N910" s="73" t="s">
        <v>10799</v>
      </c>
      <c r="O910" s="73">
        <v>0.1245</v>
      </c>
      <c r="P910" t="str">
        <f>VLOOKUP(K910,'Sheet1 (2)'!A:B,2,0)</f>
        <v>机械工程学院</v>
      </c>
    </row>
    <row r="911" spans="1:16">
      <c r="A911" s="70" t="s">
        <v>14</v>
      </c>
      <c r="B911" s="73" t="s">
        <v>10787</v>
      </c>
      <c r="C911" s="70" t="s">
        <v>21</v>
      </c>
      <c r="D911" s="70" t="s">
        <v>2680</v>
      </c>
      <c r="E911" s="70" t="s">
        <v>2679</v>
      </c>
      <c r="F911" s="70" t="s">
        <v>2681</v>
      </c>
      <c r="G911" s="70" t="s">
        <v>262</v>
      </c>
      <c r="H911" s="70" t="s">
        <v>2682</v>
      </c>
      <c r="I911" s="70" t="s">
        <v>2684</v>
      </c>
      <c r="J911" s="70" t="s">
        <v>2685</v>
      </c>
      <c r="K911" s="70" t="s">
        <v>2648</v>
      </c>
      <c r="L911" s="70" t="s">
        <v>2683</v>
      </c>
      <c r="M911" s="70" t="s">
        <v>11949</v>
      </c>
      <c r="N911" s="73" t="s">
        <v>10799</v>
      </c>
      <c r="O911" s="73">
        <v>0.1245</v>
      </c>
      <c r="P911" t="str">
        <f>VLOOKUP(K911,'Sheet1 (2)'!A:B,2,0)</f>
        <v>机械工程学院</v>
      </c>
    </row>
    <row r="912" spans="1:16">
      <c r="A912" s="70" t="s">
        <v>14</v>
      </c>
      <c r="B912" s="73" t="s">
        <v>10787</v>
      </c>
      <c r="C912" s="70" t="s">
        <v>21</v>
      </c>
      <c r="D912" s="70" t="s">
        <v>2658</v>
      </c>
      <c r="E912" s="70" t="s">
        <v>2657</v>
      </c>
      <c r="F912" s="70" t="s">
        <v>2059</v>
      </c>
      <c r="G912" s="70" t="s">
        <v>235</v>
      </c>
      <c r="H912" s="70" t="s">
        <v>2659</v>
      </c>
      <c r="I912" s="70" t="s">
        <v>2647</v>
      </c>
      <c r="J912" s="70" t="s">
        <v>2661</v>
      </c>
      <c r="K912" s="70" t="s">
        <v>2648</v>
      </c>
      <c r="L912" s="70" t="s">
        <v>2660</v>
      </c>
      <c r="M912" s="70" t="s">
        <v>11949</v>
      </c>
      <c r="N912" s="73" t="s">
        <v>10799</v>
      </c>
      <c r="O912" s="73">
        <v>0.1245</v>
      </c>
      <c r="P912" t="str">
        <f>VLOOKUP(K912,'Sheet1 (2)'!A:B,2,0)</f>
        <v>机械工程学院</v>
      </c>
    </row>
    <row r="913" spans="1:16">
      <c r="A913" s="70" t="s">
        <v>14</v>
      </c>
      <c r="B913" s="73" t="s">
        <v>10787</v>
      </c>
      <c r="C913" s="70" t="s">
        <v>21</v>
      </c>
      <c r="D913" s="70" t="s">
        <v>2651</v>
      </c>
      <c r="E913" s="70" t="s">
        <v>2650</v>
      </c>
      <c r="F913" s="70" t="s">
        <v>2652</v>
      </c>
      <c r="G913" s="70" t="s">
        <v>351</v>
      </c>
      <c r="H913" s="70" t="s">
        <v>2653</v>
      </c>
      <c r="I913" s="70" t="s">
        <v>2655</v>
      </c>
      <c r="J913" s="70" t="s">
        <v>2656</v>
      </c>
      <c r="K913" s="70" t="s">
        <v>2648</v>
      </c>
      <c r="L913" s="70" t="s">
        <v>2654</v>
      </c>
      <c r="M913" s="70" t="s">
        <v>11949</v>
      </c>
      <c r="N913" s="73" t="s">
        <v>10799</v>
      </c>
      <c r="O913" s="73">
        <v>0.1245</v>
      </c>
      <c r="P913" t="str">
        <f>VLOOKUP(K913,'Sheet1 (2)'!A:B,2,0)</f>
        <v>机械工程学院</v>
      </c>
    </row>
    <row r="914" spans="1:16">
      <c r="A914" s="70" t="s">
        <v>14</v>
      </c>
      <c r="B914" s="73" t="s">
        <v>10787</v>
      </c>
      <c r="C914" s="70" t="s">
        <v>21</v>
      </c>
      <c r="D914" s="70" t="s">
        <v>2693</v>
      </c>
      <c r="E914" s="70" t="s">
        <v>2692</v>
      </c>
      <c r="F914" s="70" t="s">
        <v>2618</v>
      </c>
      <c r="G914" s="70" t="s">
        <v>351</v>
      </c>
      <c r="H914" s="70" t="s">
        <v>2694</v>
      </c>
      <c r="I914" s="70" t="s">
        <v>2647</v>
      </c>
      <c r="J914" s="70" t="s">
        <v>2696</v>
      </c>
      <c r="K914" s="70" t="s">
        <v>2648</v>
      </c>
      <c r="L914" s="70" t="s">
        <v>2695</v>
      </c>
      <c r="M914" s="70" t="s">
        <v>11949</v>
      </c>
      <c r="N914" s="73" t="s">
        <v>10799</v>
      </c>
      <c r="O914" s="73">
        <v>0.1245</v>
      </c>
      <c r="P914" t="str">
        <f>VLOOKUP(K914,'Sheet1 (2)'!A:B,2,0)</f>
        <v>机械工程学院</v>
      </c>
    </row>
    <row r="915" spans="1:16">
      <c r="A915" s="70" t="s">
        <v>14</v>
      </c>
      <c r="B915" s="73" t="s">
        <v>10787</v>
      </c>
      <c r="C915" s="70" t="s">
        <v>21</v>
      </c>
      <c r="D915" s="70" t="s">
        <v>2675</v>
      </c>
      <c r="E915" s="70" t="s">
        <v>2674</v>
      </c>
      <c r="F915" s="70" t="s">
        <v>2463</v>
      </c>
      <c r="G915" s="70" t="s">
        <v>1208</v>
      </c>
      <c r="H915" s="70" t="s">
        <v>2676</v>
      </c>
      <c r="I915" s="70" t="s">
        <v>2647</v>
      </c>
      <c r="J915" s="70" t="s">
        <v>2678</v>
      </c>
      <c r="K915" s="70" t="s">
        <v>2648</v>
      </c>
      <c r="L915" s="70" t="s">
        <v>2677</v>
      </c>
      <c r="M915" s="70" t="s">
        <v>11949</v>
      </c>
      <c r="N915" s="73" t="s">
        <v>10799</v>
      </c>
      <c r="O915" s="73">
        <v>0.1245</v>
      </c>
      <c r="P915" t="str">
        <f>VLOOKUP(K915,'Sheet1 (2)'!A:B,2,0)</f>
        <v>机械工程学院</v>
      </c>
    </row>
    <row r="916" spans="1:16">
      <c r="A916" s="70" t="s">
        <v>14</v>
      </c>
      <c r="B916" s="73" t="s">
        <v>10787</v>
      </c>
      <c r="C916" s="70" t="s">
        <v>21</v>
      </c>
      <c r="D916" s="70" t="s">
        <v>10608</v>
      </c>
      <c r="E916" s="70" t="s">
        <v>10607</v>
      </c>
      <c r="F916" s="70" t="s">
        <v>10609</v>
      </c>
      <c r="G916" s="70" t="s">
        <v>59</v>
      </c>
      <c r="H916" s="70" t="s">
        <v>10610</v>
      </c>
      <c r="I916" s="70" t="s">
        <v>10612</v>
      </c>
      <c r="J916" s="70" t="s">
        <v>10613</v>
      </c>
      <c r="K916" s="70" t="s">
        <v>572</v>
      </c>
      <c r="L916" s="70" t="s">
        <v>10611</v>
      </c>
      <c r="M916" s="70" t="s">
        <v>11949</v>
      </c>
      <c r="N916" s="73" t="s">
        <v>10799</v>
      </c>
      <c r="O916" s="73">
        <v>0.1245</v>
      </c>
      <c r="P916" t="str">
        <f>VLOOKUP(K916,'Sheet1 (2)'!A:B,2,0)</f>
        <v>机械工程学院</v>
      </c>
    </row>
    <row r="917" spans="1:16">
      <c r="A917" s="70" t="s">
        <v>14</v>
      </c>
      <c r="B917" s="73" t="s">
        <v>10787</v>
      </c>
      <c r="C917" s="70" t="s">
        <v>21</v>
      </c>
      <c r="D917" s="70" t="s">
        <v>3051</v>
      </c>
      <c r="E917" s="70" t="s">
        <v>3050</v>
      </c>
      <c r="F917" s="70" t="s">
        <v>1331</v>
      </c>
      <c r="G917" s="70" t="s">
        <v>1217</v>
      </c>
      <c r="H917" s="70" t="s">
        <v>3052</v>
      </c>
      <c r="I917" s="70" t="s">
        <v>571</v>
      </c>
      <c r="J917" s="70" t="s">
        <v>3054</v>
      </c>
      <c r="K917" s="70" t="s">
        <v>572</v>
      </c>
      <c r="L917" s="70" t="s">
        <v>3053</v>
      </c>
      <c r="M917" s="70" t="s">
        <v>11949</v>
      </c>
      <c r="N917" s="73" t="s">
        <v>10799</v>
      </c>
      <c r="O917" s="73">
        <v>0.1245</v>
      </c>
      <c r="P917" t="str">
        <f>VLOOKUP(K917,'Sheet1 (2)'!A:B,2,0)</f>
        <v>机械工程学院</v>
      </c>
    </row>
    <row r="918" spans="1:16">
      <c r="A918" s="70" t="s">
        <v>14</v>
      </c>
      <c r="B918" s="73" t="s">
        <v>10787</v>
      </c>
      <c r="C918" s="70" t="s">
        <v>21</v>
      </c>
      <c r="D918" s="70" t="s">
        <v>2964</v>
      </c>
      <c r="E918" s="70" t="s">
        <v>2963</v>
      </c>
      <c r="F918" s="70" t="s">
        <v>2965</v>
      </c>
      <c r="G918" s="70" t="s">
        <v>1217</v>
      </c>
      <c r="H918" s="70" t="s">
        <v>2966</v>
      </c>
      <c r="I918" s="70" t="s">
        <v>571</v>
      </c>
      <c r="J918" s="70" t="s">
        <v>2968</v>
      </c>
      <c r="K918" s="70" t="s">
        <v>572</v>
      </c>
      <c r="L918" s="70" t="s">
        <v>2967</v>
      </c>
      <c r="M918" s="70" t="s">
        <v>11949</v>
      </c>
      <c r="N918" s="73" t="s">
        <v>10799</v>
      </c>
      <c r="O918" s="73">
        <v>0.1245</v>
      </c>
      <c r="P918" t="str">
        <f>VLOOKUP(K918,'Sheet1 (2)'!A:B,2,0)</f>
        <v>机械工程学院</v>
      </c>
    </row>
    <row r="919" spans="1:16">
      <c r="A919" s="70" t="s">
        <v>14</v>
      </c>
      <c r="B919" s="73" t="s">
        <v>10787</v>
      </c>
      <c r="C919" s="70" t="s">
        <v>21</v>
      </c>
      <c r="D919" s="70" t="s">
        <v>3056</v>
      </c>
      <c r="E919" s="70" t="s">
        <v>3055</v>
      </c>
      <c r="F919" s="70" t="s">
        <v>1268</v>
      </c>
      <c r="G919" s="70" t="s">
        <v>1217</v>
      </c>
      <c r="H919" s="70" t="s">
        <v>3057</v>
      </c>
      <c r="I919" s="70" t="s">
        <v>571</v>
      </c>
      <c r="J919" s="70" t="s">
        <v>2892</v>
      </c>
      <c r="K919" s="70" t="s">
        <v>572</v>
      </c>
      <c r="L919" s="70" t="s">
        <v>3058</v>
      </c>
      <c r="M919" s="70" t="s">
        <v>11949</v>
      </c>
      <c r="N919" s="73" t="s">
        <v>10799</v>
      </c>
      <c r="O919" s="73">
        <v>0.1245</v>
      </c>
      <c r="P919" t="str">
        <f>VLOOKUP(K919,'Sheet1 (2)'!A:B,2,0)</f>
        <v>机械工程学院</v>
      </c>
    </row>
    <row r="920" spans="1:16">
      <c r="A920" s="70" t="s">
        <v>14</v>
      </c>
      <c r="B920" s="73" t="s">
        <v>10787</v>
      </c>
      <c r="C920" s="70" t="s">
        <v>21</v>
      </c>
      <c r="D920" s="70" t="s">
        <v>2888</v>
      </c>
      <c r="E920" s="70" t="s">
        <v>2887</v>
      </c>
      <c r="F920" s="70" t="s">
        <v>2889</v>
      </c>
      <c r="G920" s="70" t="s">
        <v>1217</v>
      </c>
      <c r="H920" s="70" t="s">
        <v>2890</v>
      </c>
      <c r="I920" s="70" t="s">
        <v>571</v>
      </c>
      <c r="J920" s="70" t="s">
        <v>2892</v>
      </c>
      <c r="K920" s="70" t="s">
        <v>572</v>
      </c>
      <c r="L920" s="70" t="s">
        <v>2891</v>
      </c>
      <c r="M920" s="70" t="s">
        <v>11949</v>
      </c>
      <c r="N920" s="73" t="s">
        <v>10799</v>
      </c>
      <c r="O920" s="73">
        <v>0.1245</v>
      </c>
      <c r="P920" t="str">
        <f>VLOOKUP(K920,'Sheet1 (2)'!A:B,2,0)</f>
        <v>机械工程学院</v>
      </c>
    </row>
    <row r="921" spans="1:16">
      <c r="A921" s="70" t="s">
        <v>14</v>
      </c>
      <c r="B921" s="73" t="s">
        <v>10787</v>
      </c>
      <c r="C921" s="70" t="s">
        <v>21</v>
      </c>
      <c r="D921" s="70" t="s">
        <v>10620</v>
      </c>
      <c r="E921" s="70" t="s">
        <v>10619</v>
      </c>
      <c r="F921" s="70" t="s">
        <v>960</v>
      </c>
      <c r="G921" s="70" t="s">
        <v>443</v>
      </c>
      <c r="H921" s="70" t="s">
        <v>10621</v>
      </c>
      <c r="I921" s="70" t="s">
        <v>10612</v>
      </c>
      <c r="J921" s="70" t="s">
        <v>10618</v>
      </c>
      <c r="K921" s="70" t="s">
        <v>572</v>
      </c>
      <c r="L921" s="70" t="s">
        <v>10622</v>
      </c>
      <c r="M921" s="70" t="s">
        <v>11949</v>
      </c>
      <c r="N921" s="73" t="s">
        <v>10799</v>
      </c>
      <c r="O921" s="73">
        <v>0.1245</v>
      </c>
      <c r="P921" t="str">
        <f>VLOOKUP(K921,'Sheet1 (2)'!A:B,2,0)</f>
        <v>机械工程学院</v>
      </c>
    </row>
    <row r="922" spans="1:16">
      <c r="A922" s="70" t="s">
        <v>14</v>
      </c>
      <c r="B922" s="73" t="s">
        <v>10787</v>
      </c>
      <c r="C922" s="70" t="s">
        <v>21</v>
      </c>
      <c r="D922" s="70" t="s">
        <v>600</v>
      </c>
      <c r="E922" s="70" t="s">
        <v>599</v>
      </c>
      <c r="F922" s="70" t="s">
        <v>601</v>
      </c>
      <c r="G922" s="70" t="s">
        <v>602</v>
      </c>
      <c r="H922" s="70" t="s">
        <v>603</v>
      </c>
      <c r="I922" s="70" t="s">
        <v>580</v>
      </c>
      <c r="J922" s="70" t="s">
        <v>598</v>
      </c>
      <c r="K922" s="70" t="s">
        <v>572</v>
      </c>
      <c r="L922" s="70" t="s">
        <v>604</v>
      </c>
      <c r="M922" s="70" t="s">
        <v>11949</v>
      </c>
      <c r="N922" s="73" t="s">
        <v>10799</v>
      </c>
      <c r="O922" s="73">
        <v>0.1245</v>
      </c>
      <c r="P922" t="str">
        <f>VLOOKUP(K922,'Sheet1 (2)'!A:B,2,0)</f>
        <v>机械工程学院</v>
      </c>
    </row>
    <row r="923" spans="1:16">
      <c r="A923" s="70" t="s">
        <v>14</v>
      </c>
      <c r="B923" s="73" t="s">
        <v>10787</v>
      </c>
      <c r="C923" s="70" t="s">
        <v>21</v>
      </c>
      <c r="D923" s="70" t="s">
        <v>797</v>
      </c>
      <c r="E923" s="70" t="s">
        <v>796</v>
      </c>
      <c r="F923" s="70" t="s">
        <v>798</v>
      </c>
      <c r="G923" s="70" t="s">
        <v>799</v>
      </c>
      <c r="H923" s="70" t="s">
        <v>800</v>
      </c>
      <c r="I923" s="70" t="s">
        <v>592</v>
      </c>
      <c r="J923" s="70" t="s">
        <v>802</v>
      </c>
      <c r="K923" s="70" t="s">
        <v>572</v>
      </c>
      <c r="L923" s="70" t="s">
        <v>801</v>
      </c>
      <c r="M923" s="70" t="s">
        <v>11949</v>
      </c>
      <c r="N923" s="73" t="s">
        <v>10799</v>
      </c>
      <c r="O923" s="73">
        <v>0.1245</v>
      </c>
      <c r="P923" t="str">
        <f>VLOOKUP(K923,'Sheet1 (2)'!A:B,2,0)</f>
        <v>机械工程学院</v>
      </c>
    </row>
    <row r="924" spans="1:16">
      <c r="A924" s="70" t="s">
        <v>14</v>
      </c>
      <c r="B924" s="73" t="s">
        <v>10787</v>
      </c>
      <c r="C924" s="70" t="s">
        <v>21</v>
      </c>
      <c r="D924" s="70" t="s">
        <v>2894</v>
      </c>
      <c r="E924" s="70" t="s">
        <v>2893</v>
      </c>
      <c r="F924" s="70" t="s">
        <v>147</v>
      </c>
      <c r="G924" s="70" t="s">
        <v>91</v>
      </c>
      <c r="H924" s="70" t="s">
        <v>2896</v>
      </c>
      <c r="I924" s="70" t="s">
        <v>592</v>
      </c>
      <c r="J924" s="70" t="s">
        <v>2898</v>
      </c>
      <c r="K924" s="70" t="s">
        <v>572</v>
      </c>
      <c r="L924" s="70" t="s">
        <v>2897</v>
      </c>
      <c r="M924" s="70" t="s">
        <v>11949</v>
      </c>
      <c r="N924" s="73" t="s">
        <v>10799</v>
      </c>
      <c r="O924" s="73">
        <v>0.1245</v>
      </c>
      <c r="P924" t="str">
        <f>VLOOKUP(K924,'Sheet1 (2)'!A:B,2,0)</f>
        <v>机械工程学院</v>
      </c>
    </row>
    <row r="925" spans="1:16">
      <c r="A925" s="70" t="s">
        <v>14</v>
      </c>
      <c r="B925" s="73" t="s">
        <v>10787</v>
      </c>
      <c r="C925" s="70" t="s">
        <v>21</v>
      </c>
      <c r="D925" s="70" t="s">
        <v>2873</v>
      </c>
      <c r="E925" s="70" t="s">
        <v>2872</v>
      </c>
      <c r="F925" s="70" t="s">
        <v>2874</v>
      </c>
      <c r="G925" s="70" t="s">
        <v>492</v>
      </c>
      <c r="H925" s="70" t="s">
        <v>2875</v>
      </c>
      <c r="I925" s="70" t="s">
        <v>2877</v>
      </c>
      <c r="J925" s="70" t="s">
        <v>2878</v>
      </c>
      <c r="K925" s="70" t="s">
        <v>572</v>
      </c>
      <c r="L925" s="70" t="s">
        <v>2876</v>
      </c>
      <c r="M925" s="70" t="s">
        <v>11949</v>
      </c>
      <c r="N925" s="73" t="s">
        <v>10799</v>
      </c>
      <c r="O925" s="73">
        <v>0.1245</v>
      </c>
      <c r="P925" t="str">
        <f>VLOOKUP(K925,'Sheet1 (2)'!A:B,2,0)</f>
        <v>机械工程学院</v>
      </c>
    </row>
    <row r="926" spans="1:16">
      <c r="A926" s="70" t="s">
        <v>14</v>
      </c>
      <c r="B926" s="73" t="s">
        <v>10787</v>
      </c>
      <c r="C926" s="70" t="s">
        <v>21</v>
      </c>
      <c r="D926" s="70" t="s">
        <v>823</v>
      </c>
      <c r="E926" s="70" t="s">
        <v>822</v>
      </c>
      <c r="F926" s="70" t="s">
        <v>824</v>
      </c>
      <c r="G926" s="70" t="s">
        <v>213</v>
      </c>
      <c r="H926" s="70" t="s">
        <v>825</v>
      </c>
      <c r="I926" s="70" t="s">
        <v>592</v>
      </c>
      <c r="J926" s="70" t="s">
        <v>827</v>
      </c>
      <c r="K926" s="70" t="s">
        <v>572</v>
      </c>
      <c r="L926" s="70" t="s">
        <v>826</v>
      </c>
      <c r="M926" s="70" t="s">
        <v>11949</v>
      </c>
      <c r="N926" s="73" t="s">
        <v>10799</v>
      </c>
      <c r="O926" s="73">
        <v>0.1245</v>
      </c>
      <c r="P926" t="str">
        <f>VLOOKUP(K926,'Sheet1 (2)'!A:B,2,0)</f>
        <v>机械工程学院</v>
      </c>
    </row>
    <row r="927" spans="1:16">
      <c r="A927" s="70" t="s">
        <v>14</v>
      </c>
      <c r="B927" s="73" t="s">
        <v>10787</v>
      </c>
      <c r="C927" s="70" t="s">
        <v>21</v>
      </c>
      <c r="D927" s="70" t="s">
        <v>2911</v>
      </c>
      <c r="E927" s="70" t="s">
        <v>2910</v>
      </c>
      <c r="F927" s="70" t="s">
        <v>2912</v>
      </c>
      <c r="G927" s="70" t="s">
        <v>148</v>
      </c>
      <c r="H927" s="70" t="s">
        <v>2913</v>
      </c>
      <c r="I927" s="70" t="s">
        <v>2915</v>
      </c>
      <c r="J927" s="70" t="s">
        <v>2916</v>
      </c>
      <c r="K927" s="70" t="s">
        <v>572</v>
      </c>
      <c r="L927" s="70" t="s">
        <v>2914</v>
      </c>
      <c r="M927" s="70" t="s">
        <v>11949</v>
      </c>
      <c r="N927" s="73" t="s">
        <v>10799</v>
      </c>
      <c r="O927" s="73">
        <v>0.1245</v>
      </c>
      <c r="P927" t="str">
        <f>VLOOKUP(K927,'Sheet1 (2)'!A:B,2,0)</f>
        <v>机械工程学院</v>
      </c>
    </row>
    <row r="928" spans="1:16">
      <c r="A928" s="70" t="s">
        <v>14</v>
      </c>
      <c r="B928" s="73" t="s">
        <v>10787</v>
      </c>
      <c r="C928" s="70" t="s">
        <v>21</v>
      </c>
      <c r="D928" s="70" t="s">
        <v>2982</v>
      </c>
      <c r="E928" s="70" t="s">
        <v>2981</v>
      </c>
      <c r="F928" s="70" t="s">
        <v>2983</v>
      </c>
      <c r="G928" s="70" t="s">
        <v>148</v>
      </c>
      <c r="H928" s="70" t="s">
        <v>2984</v>
      </c>
      <c r="I928" s="70" t="s">
        <v>580</v>
      </c>
      <c r="J928" s="70" t="s">
        <v>2986</v>
      </c>
      <c r="K928" s="70" t="s">
        <v>572</v>
      </c>
      <c r="L928" s="70" t="s">
        <v>2985</v>
      </c>
      <c r="M928" s="70" t="s">
        <v>11949</v>
      </c>
      <c r="N928" s="73" t="s">
        <v>10799</v>
      </c>
      <c r="O928" s="73">
        <v>0.1245</v>
      </c>
      <c r="P928" t="str">
        <f>VLOOKUP(K928,'Sheet1 (2)'!A:B,2,0)</f>
        <v>机械工程学院</v>
      </c>
    </row>
    <row r="929" spans="1:16">
      <c r="A929" s="70" t="s">
        <v>14</v>
      </c>
      <c r="B929" s="73" t="s">
        <v>10787</v>
      </c>
      <c r="C929" s="70" t="s">
        <v>21</v>
      </c>
      <c r="D929" s="70" t="s">
        <v>2924</v>
      </c>
      <c r="E929" s="70" t="s">
        <v>2923</v>
      </c>
      <c r="F929" s="70" t="s">
        <v>2925</v>
      </c>
      <c r="G929" s="70" t="s">
        <v>443</v>
      </c>
      <c r="H929" s="70" t="s">
        <v>2926</v>
      </c>
      <c r="I929" s="70" t="s">
        <v>2877</v>
      </c>
      <c r="J929" s="70" t="s">
        <v>2928</v>
      </c>
      <c r="K929" s="70" t="s">
        <v>572</v>
      </c>
      <c r="L929" s="70" t="s">
        <v>2927</v>
      </c>
      <c r="M929" s="70" t="s">
        <v>11949</v>
      </c>
      <c r="N929" s="73" t="s">
        <v>10799</v>
      </c>
      <c r="O929" s="73">
        <v>0.1245</v>
      </c>
      <c r="P929" t="str">
        <f>VLOOKUP(K929,'Sheet1 (2)'!A:B,2,0)</f>
        <v>机械工程学院</v>
      </c>
    </row>
    <row r="930" spans="1:16">
      <c r="A930" s="70" t="s">
        <v>14</v>
      </c>
      <c r="B930" s="73" t="s">
        <v>10787</v>
      </c>
      <c r="C930" s="70" t="s">
        <v>21</v>
      </c>
      <c r="D930" s="70" t="s">
        <v>3060</v>
      </c>
      <c r="E930" s="70" t="s">
        <v>3059</v>
      </c>
      <c r="F930" s="70" t="s">
        <v>3061</v>
      </c>
      <c r="G930" s="70" t="s">
        <v>1345</v>
      </c>
      <c r="H930" s="70" t="s">
        <v>3062</v>
      </c>
      <c r="I930" s="70" t="s">
        <v>2877</v>
      </c>
      <c r="J930" s="70" t="s">
        <v>2992</v>
      </c>
      <c r="K930" s="70" t="s">
        <v>572</v>
      </c>
      <c r="L930" s="70" t="s">
        <v>3063</v>
      </c>
      <c r="M930" s="70" t="s">
        <v>11949</v>
      </c>
      <c r="N930" s="73" t="s">
        <v>10799</v>
      </c>
      <c r="O930" s="73">
        <v>0.1245</v>
      </c>
      <c r="P930" t="str">
        <f>VLOOKUP(K930,'Sheet1 (2)'!A:B,2,0)</f>
        <v>机械工程学院</v>
      </c>
    </row>
    <row r="931" spans="1:16">
      <c r="A931" s="70" t="s">
        <v>14</v>
      </c>
      <c r="B931" s="73" t="s">
        <v>10787</v>
      </c>
      <c r="C931" s="70" t="s">
        <v>21</v>
      </c>
      <c r="D931" s="70" t="s">
        <v>2976</v>
      </c>
      <c r="E931" s="70" t="s">
        <v>2975</v>
      </c>
      <c r="F931" s="70" t="s">
        <v>2977</v>
      </c>
      <c r="G931" s="70" t="s">
        <v>1345</v>
      </c>
      <c r="H931" s="70" t="s">
        <v>2978</v>
      </c>
      <c r="I931" s="70" t="s">
        <v>2877</v>
      </c>
      <c r="J931" s="70" t="s">
        <v>2980</v>
      </c>
      <c r="K931" s="70" t="s">
        <v>572</v>
      </c>
      <c r="L931" s="70" t="s">
        <v>2979</v>
      </c>
      <c r="M931" s="70" t="s">
        <v>11949</v>
      </c>
      <c r="N931" s="73" t="s">
        <v>10799</v>
      </c>
      <c r="O931" s="73">
        <v>0.1245</v>
      </c>
      <c r="P931" t="str">
        <f>VLOOKUP(K931,'Sheet1 (2)'!A:B,2,0)</f>
        <v>机械工程学院</v>
      </c>
    </row>
    <row r="932" spans="1:16">
      <c r="A932" s="70" t="s">
        <v>14</v>
      </c>
      <c r="B932" s="73" t="s">
        <v>10787</v>
      </c>
      <c r="C932" s="70" t="s">
        <v>21</v>
      </c>
      <c r="D932" s="70" t="s">
        <v>805</v>
      </c>
      <c r="E932" s="70" t="s">
        <v>804</v>
      </c>
      <c r="F932" s="70" t="s">
        <v>806</v>
      </c>
      <c r="G932" s="70" t="s">
        <v>162</v>
      </c>
      <c r="H932" s="70" t="s">
        <v>807</v>
      </c>
      <c r="I932" s="70" t="s">
        <v>592</v>
      </c>
      <c r="J932" s="70" t="s">
        <v>809</v>
      </c>
      <c r="K932" s="70" t="s">
        <v>572</v>
      </c>
      <c r="L932" s="70" t="s">
        <v>808</v>
      </c>
      <c r="M932" s="70" t="s">
        <v>11949</v>
      </c>
      <c r="N932" s="73" t="s">
        <v>10799</v>
      </c>
      <c r="O932" s="73">
        <v>0.1245</v>
      </c>
      <c r="P932" t="str">
        <f>VLOOKUP(K932,'Sheet1 (2)'!A:B,2,0)</f>
        <v>机械工程学院</v>
      </c>
    </row>
    <row r="933" spans="1:16">
      <c r="A933" s="70" t="s">
        <v>14</v>
      </c>
      <c r="B933" s="73" t="s">
        <v>10787</v>
      </c>
      <c r="C933" s="70" t="s">
        <v>21</v>
      </c>
      <c r="D933" s="70" t="s">
        <v>811</v>
      </c>
      <c r="E933" s="70" t="s">
        <v>810</v>
      </c>
      <c r="F933" s="70" t="s">
        <v>812</v>
      </c>
      <c r="G933" s="70" t="s">
        <v>162</v>
      </c>
      <c r="H933" s="70" t="s">
        <v>813</v>
      </c>
      <c r="I933" s="70" t="s">
        <v>592</v>
      </c>
      <c r="J933" s="70" t="s">
        <v>815</v>
      </c>
      <c r="K933" s="70" t="s">
        <v>572</v>
      </c>
      <c r="L933" s="70" t="s">
        <v>814</v>
      </c>
      <c r="M933" s="70" t="s">
        <v>11949</v>
      </c>
      <c r="N933" s="73" t="s">
        <v>10799</v>
      </c>
      <c r="O933" s="73">
        <v>0.1245</v>
      </c>
      <c r="P933" t="str">
        <f>VLOOKUP(K933,'Sheet1 (2)'!A:B,2,0)</f>
        <v>机械工程学院</v>
      </c>
    </row>
    <row r="934" spans="1:16">
      <c r="A934" s="70" t="s">
        <v>14</v>
      </c>
      <c r="B934" s="73" t="s">
        <v>10787</v>
      </c>
      <c r="C934" s="70" t="s">
        <v>21</v>
      </c>
      <c r="D934" s="70" t="s">
        <v>3010</v>
      </c>
      <c r="E934" s="70" t="s">
        <v>3009</v>
      </c>
      <c r="F934" s="70" t="s">
        <v>3011</v>
      </c>
      <c r="G934" s="70" t="s">
        <v>2311</v>
      </c>
      <c r="H934" s="70" t="s">
        <v>3012</v>
      </c>
      <c r="I934" s="70" t="s">
        <v>2904</v>
      </c>
      <c r="J934" s="70" t="s">
        <v>3014</v>
      </c>
      <c r="K934" s="70" t="s">
        <v>572</v>
      </c>
      <c r="L934" s="70" t="s">
        <v>3013</v>
      </c>
      <c r="M934" s="70" t="s">
        <v>11949</v>
      </c>
      <c r="N934" s="73" t="s">
        <v>10799</v>
      </c>
      <c r="O934" s="73">
        <v>0.1245</v>
      </c>
      <c r="P934" t="str">
        <f>VLOOKUP(K934,'Sheet1 (2)'!A:B,2,0)</f>
        <v>机械工程学院</v>
      </c>
    </row>
    <row r="935" spans="1:16">
      <c r="A935" s="70" t="s">
        <v>14</v>
      </c>
      <c r="B935" s="73" t="s">
        <v>10787</v>
      </c>
      <c r="C935" s="70" t="s">
        <v>21</v>
      </c>
      <c r="D935" s="70" t="s">
        <v>3065</v>
      </c>
      <c r="E935" s="70" t="s">
        <v>3064</v>
      </c>
      <c r="F935" s="70" t="s">
        <v>3000</v>
      </c>
      <c r="G935" s="70" t="s">
        <v>2311</v>
      </c>
      <c r="H935" s="70" t="s">
        <v>3066</v>
      </c>
      <c r="I935" s="70" t="s">
        <v>2904</v>
      </c>
      <c r="J935" s="70" t="s">
        <v>3014</v>
      </c>
      <c r="K935" s="70" t="s">
        <v>572</v>
      </c>
      <c r="L935" s="70" t="s">
        <v>3067</v>
      </c>
      <c r="M935" s="70" t="s">
        <v>11949</v>
      </c>
      <c r="N935" s="73" t="s">
        <v>10799</v>
      </c>
      <c r="O935" s="73">
        <v>0.1245</v>
      </c>
      <c r="P935" t="str">
        <f>VLOOKUP(K935,'Sheet1 (2)'!A:B,2,0)</f>
        <v>机械工程学院</v>
      </c>
    </row>
    <row r="936" spans="1:16">
      <c r="A936" s="70" t="s">
        <v>14</v>
      </c>
      <c r="B936" s="73" t="s">
        <v>10787</v>
      </c>
      <c r="C936" s="70" t="s">
        <v>21</v>
      </c>
      <c r="D936" s="70" t="s">
        <v>2999</v>
      </c>
      <c r="E936" s="70" t="s">
        <v>2998</v>
      </c>
      <c r="F936" s="70" t="s">
        <v>3000</v>
      </c>
      <c r="G936" s="70" t="s">
        <v>741</v>
      </c>
      <c r="H936" s="70" t="s">
        <v>3001</v>
      </c>
      <c r="I936" s="70" t="s">
        <v>2904</v>
      </c>
      <c r="J936" s="70" t="s">
        <v>3003</v>
      </c>
      <c r="K936" s="70" t="s">
        <v>572</v>
      </c>
      <c r="L936" s="70" t="s">
        <v>3002</v>
      </c>
      <c r="M936" s="70" t="s">
        <v>11949</v>
      </c>
      <c r="N936" s="73" t="s">
        <v>10799</v>
      </c>
      <c r="O936" s="73">
        <v>0.1245</v>
      </c>
      <c r="P936" t="str">
        <f>VLOOKUP(K936,'Sheet1 (2)'!A:B,2,0)</f>
        <v>机械工程学院</v>
      </c>
    </row>
    <row r="937" spans="1:16">
      <c r="A937" s="70" t="s">
        <v>14</v>
      </c>
      <c r="B937" s="73" t="s">
        <v>10787</v>
      </c>
      <c r="C937" s="70" t="s">
        <v>21</v>
      </c>
      <c r="D937" s="70" t="s">
        <v>2937</v>
      </c>
      <c r="E937" s="70" t="s">
        <v>2936</v>
      </c>
      <c r="F937" s="70" t="s">
        <v>2938</v>
      </c>
      <c r="G937" s="70" t="s">
        <v>253</v>
      </c>
      <c r="H937" s="70" t="s">
        <v>2939</v>
      </c>
      <c r="I937" s="70" t="s">
        <v>2904</v>
      </c>
      <c r="J937" s="70" t="s">
        <v>2941</v>
      </c>
      <c r="K937" s="70" t="s">
        <v>572</v>
      </c>
      <c r="L937" s="70" t="s">
        <v>2940</v>
      </c>
      <c r="M937" s="70" t="s">
        <v>11949</v>
      </c>
      <c r="N937" s="73" t="s">
        <v>10799</v>
      </c>
      <c r="O937" s="73">
        <v>0.1245</v>
      </c>
      <c r="P937" t="str">
        <f>VLOOKUP(K937,'Sheet1 (2)'!A:B,2,0)</f>
        <v>机械工程学院</v>
      </c>
    </row>
    <row r="938" spans="1:16">
      <c r="A938" s="70" t="s">
        <v>14</v>
      </c>
      <c r="B938" s="73" t="s">
        <v>10787</v>
      </c>
      <c r="C938" s="70" t="s">
        <v>21</v>
      </c>
      <c r="D938" s="70" t="s">
        <v>2994</v>
      </c>
      <c r="E938" s="70" t="s">
        <v>2993</v>
      </c>
      <c r="F938" s="70" t="s">
        <v>2995</v>
      </c>
      <c r="G938" s="70" t="s">
        <v>1041</v>
      </c>
      <c r="H938" s="70" t="s">
        <v>2996</v>
      </c>
      <c r="I938" s="70" t="s">
        <v>2947</v>
      </c>
      <c r="J938" s="70" t="s">
        <v>2948</v>
      </c>
      <c r="K938" s="70" t="s">
        <v>572</v>
      </c>
      <c r="L938" s="70" t="s">
        <v>2997</v>
      </c>
      <c r="M938" s="70" t="s">
        <v>11949</v>
      </c>
      <c r="N938" s="73" t="s">
        <v>10799</v>
      </c>
      <c r="O938" s="73">
        <v>0.1245</v>
      </c>
      <c r="P938" t="str">
        <f>VLOOKUP(K938,'Sheet1 (2)'!A:B,2,0)</f>
        <v>机械工程学院</v>
      </c>
    </row>
    <row r="939" spans="1:16">
      <c r="A939" s="70" t="s">
        <v>14</v>
      </c>
      <c r="B939" s="73" t="s">
        <v>10787</v>
      </c>
      <c r="C939" s="70" t="s">
        <v>21</v>
      </c>
      <c r="D939" s="70" t="s">
        <v>10775</v>
      </c>
      <c r="E939" s="70" t="s">
        <v>10774</v>
      </c>
      <c r="F939" s="70" t="s">
        <v>1188</v>
      </c>
      <c r="G939" s="70" t="s">
        <v>1041</v>
      </c>
      <c r="H939" s="70" t="s">
        <v>10776</v>
      </c>
      <c r="I939" s="70" t="s">
        <v>10778</v>
      </c>
      <c r="J939" s="70" t="s">
        <v>10779</v>
      </c>
      <c r="K939" s="70" t="s">
        <v>572</v>
      </c>
      <c r="L939" s="70" t="s">
        <v>10777</v>
      </c>
      <c r="M939" s="70" t="s">
        <v>11949</v>
      </c>
      <c r="N939" s="73" t="s">
        <v>10799</v>
      </c>
      <c r="O939" s="73">
        <v>0.1245</v>
      </c>
      <c r="P939" t="str">
        <f>VLOOKUP(K939,'Sheet1 (2)'!A:B,2,0)</f>
        <v>机械工程学院</v>
      </c>
    </row>
    <row r="940" spans="1:16">
      <c r="A940" s="70" t="s">
        <v>14</v>
      </c>
      <c r="B940" s="73" t="s">
        <v>10787</v>
      </c>
      <c r="C940" s="70" t="s">
        <v>21</v>
      </c>
      <c r="D940" s="70" t="s">
        <v>3005</v>
      </c>
      <c r="E940" s="70" t="s">
        <v>3004</v>
      </c>
      <c r="F940" s="70" t="s">
        <v>1344</v>
      </c>
      <c r="G940" s="70" t="s">
        <v>401</v>
      </c>
      <c r="H940" s="70" t="s">
        <v>3006</v>
      </c>
      <c r="I940" s="70" t="s">
        <v>2947</v>
      </c>
      <c r="J940" s="70" t="s">
        <v>3008</v>
      </c>
      <c r="K940" s="70" t="s">
        <v>572</v>
      </c>
      <c r="L940" s="70" t="s">
        <v>3007</v>
      </c>
      <c r="M940" s="70" t="s">
        <v>11949</v>
      </c>
      <c r="N940" s="73" t="s">
        <v>10799</v>
      </c>
      <c r="O940" s="73">
        <v>0.1245</v>
      </c>
      <c r="P940" t="str">
        <f>VLOOKUP(K940,'Sheet1 (2)'!A:B,2,0)</f>
        <v>机械工程学院</v>
      </c>
    </row>
    <row r="941" spans="1:16">
      <c r="A941" s="70" t="s">
        <v>14</v>
      </c>
      <c r="B941" s="73" t="s">
        <v>10787</v>
      </c>
      <c r="C941" s="70" t="s">
        <v>21</v>
      </c>
      <c r="D941" s="70" t="s">
        <v>2930</v>
      </c>
      <c r="E941" s="70" t="s">
        <v>2929</v>
      </c>
      <c r="F941" s="70" t="s">
        <v>2931</v>
      </c>
      <c r="G941" s="70" t="s">
        <v>1217</v>
      </c>
      <c r="H941" s="70" t="s">
        <v>2933</v>
      </c>
      <c r="I941" s="70" t="s">
        <v>592</v>
      </c>
      <c r="J941" s="70" t="s">
        <v>2935</v>
      </c>
      <c r="K941" s="70" t="s">
        <v>572</v>
      </c>
      <c r="L941" s="70" t="s">
        <v>2934</v>
      </c>
      <c r="M941" s="70" t="s">
        <v>11949</v>
      </c>
      <c r="N941" s="73" t="s">
        <v>10799</v>
      </c>
      <c r="O941" s="73">
        <v>0.1245</v>
      </c>
      <c r="P941" t="str">
        <f>VLOOKUP(K941,'Sheet1 (2)'!A:B,2,0)</f>
        <v>机械工程学院</v>
      </c>
    </row>
    <row r="942" spans="1:16">
      <c r="A942" s="70" t="s">
        <v>14</v>
      </c>
      <c r="B942" s="73" t="s">
        <v>10787</v>
      </c>
      <c r="C942" s="70" t="s">
        <v>21</v>
      </c>
      <c r="D942" s="70" t="s">
        <v>2956</v>
      </c>
      <c r="E942" s="70" t="s">
        <v>2955</v>
      </c>
      <c r="F942" s="70" t="s">
        <v>112</v>
      </c>
      <c r="G942" s="70" t="s">
        <v>302</v>
      </c>
      <c r="H942" s="70" t="s">
        <v>2957</v>
      </c>
      <c r="I942" s="70" t="s">
        <v>2864</v>
      </c>
      <c r="J942" s="70" t="s">
        <v>2954</v>
      </c>
      <c r="K942" s="70" t="s">
        <v>572</v>
      </c>
      <c r="L942" s="70" t="s">
        <v>2958</v>
      </c>
      <c r="M942" s="70" t="s">
        <v>11949</v>
      </c>
      <c r="N942" s="73" t="s">
        <v>10799</v>
      </c>
      <c r="O942" s="73">
        <v>0.1245</v>
      </c>
      <c r="P942" t="str">
        <f>VLOOKUP(K942,'Sheet1 (2)'!A:B,2,0)</f>
        <v>机械工程学院</v>
      </c>
    </row>
    <row r="943" spans="1:16">
      <c r="A943" s="70" t="s">
        <v>14</v>
      </c>
      <c r="B943" s="73" t="s">
        <v>10787</v>
      </c>
      <c r="C943" s="70" t="s">
        <v>21</v>
      </c>
      <c r="D943" s="70" t="s">
        <v>2861</v>
      </c>
      <c r="E943" s="70" t="s">
        <v>2860</v>
      </c>
      <c r="F943" s="70" t="s">
        <v>2618</v>
      </c>
      <c r="G943" s="70" t="s">
        <v>1182</v>
      </c>
      <c r="H943" s="70" t="s">
        <v>2862</v>
      </c>
      <c r="I943" s="70" t="s">
        <v>2864</v>
      </c>
      <c r="J943" s="70" t="s">
        <v>2865</v>
      </c>
      <c r="K943" s="70" t="s">
        <v>572</v>
      </c>
      <c r="L943" s="70" t="s">
        <v>2863</v>
      </c>
      <c r="M943" s="70" t="s">
        <v>11949</v>
      </c>
      <c r="N943" s="73" t="s">
        <v>10799</v>
      </c>
      <c r="O943" s="73">
        <v>0.1245</v>
      </c>
      <c r="P943" t="str">
        <f>VLOOKUP(K943,'Sheet1 (2)'!A:B,2,0)</f>
        <v>机械工程学院</v>
      </c>
    </row>
    <row r="944" spans="1:16">
      <c r="A944" s="70" t="s">
        <v>14</v>
      </c>
      <c r="B944" s="73" t="s">
        <v>10787</v>
      </c>
      <c r="C944" s="70" t="s">
        <v>21</v>
      </c>
      <c r="D944" s="70" t="s">
        <v>3028</v>
      </c>
      <c r="E944" s="70" t="s">
        <v>3027</v>
      </c>
      <c r="F944" s="70" t="s">
        <v>3029</v>
      </c>
      <c r="G944" s="70" t="s">
        <v>1182</v>
      </c>
      <c r="H944" s="70" t="s">
        <v>3030</v>
      </c>
      <c r="I944" s="70" t="s">
        <v>2864</v>
      </c>
      <c r="J944" s="70" t="s">
        <v>3032</v>
      </c>
      <c r="K944" s="70" t="s">
        <v>572</v>
      </c>
      <c r="L944" s="70" t="s">
        <v>3031</v>
      </c>
      <c r="M944" s="70" t="s">
        <v>11949</v>
      </c>
      <c r="N944" s="73" t="s">
        <v>10799</v>
      </c>
      <c r="O944" s="73">
        <v>0.1245</v>
      </c>
      <c r="P944" t="str">
        <f>VLOOKUP(K944,'Sheet1 (2)'!A:B,2,0)</f>
        <v>机械工程学院</v>
      </c>
    </row>
    <row r="945" spans="1:16">
      <c r="A945" s="70" t="s">
        <v>14</v>
      </c>
      <c r="B945" s="73" t="s">
        <v>10787</v>
      </c>
      <c r="C945" s="70" t="s">
        <v>21</v>
      </c>
      <c r="D945" s="70" t="s">
        <v>2950</v>
      </c>
      <c r="E945" s="70" t="s">
        <v>2949</v>
      </c>
      <c r="F945" s="70" t="s">
        <v>2951</v>
      </c>
      <c r="G945" s="70" t="s">
        <v>1182</v>
      </c>
      <c r="H945" s="70" t="s">
        <v>2952</v>
      </c>
      <c r="I945" s="70" t="s">
        <v>2864</v>
      </c>
      <c r="J945" s="70" t="s">
        <v>2954</v>
      </c>
      <c r="K945" s="70" t="s">
        <v>572</v>
      </c>
      <c r="L945" s="70" t="s">
        <v>2953</v>
      </c>
      <c r="M945" s="70" t="s">
        <v>11949</v>
      </c>
      <c r="N945" s="73" t="s">
        <v>10799</v>
      </c>
      <c r="O945" s="73">
        <v>0.1245</v>
      </c>
      <c r="P945" t="str">
        <f>VLOOKUP(K945,'Sheet1 (2)'!A:B,2,0)</f>
        <v>机械工程学院</v>
      </c>
    </row>
    <row r="946" spans="1:16">
      <c r="A946" s="70" t="s">
        <v>14</v>
      </c>
      <c r="B946" s="73" t="s">
        <v>10787</v>
      </c>
      <c r="C946" s="70" t="s">
        <v>21</v>
      </c>
      <c r="D946" s="70" t="s">
        <v>2884</v>
      </c>
      <c r="E946" s="70" t="s">
        <v>2883</v>
      </c>
      <c r="F946" s="70" t="s">
        <v>2874</v>
      </c>
      <c r="G946" s="70" t="s">
        <v>121</v>
      </c>
      <c r="H946" s="70" t="s">
        <v>2885</v>
      </c>
      <c r="I946" s="70" t="s">
        <v>2877</v>
      </c>
      <c r="J946" s="70" t="s">
        <v>2878</v>
      </c>
      <c r="K946" s="70" t="s">
        <v>572</v>
      </c>
      <c r="L946" s="70" t="s">
        <v>2886</v>
      </c>
      <c r="M946" s="70" t="s">
        <v>11949</v>
      </c>
      <c r="N946" s="73" t="s">
        <v>10799</v>
      </c>
      <c r="O946" s="73">
        <v>0.1245</v>
      </c>
      <c r="P946" t="str">
        <f>VLOOKUP(K946,'Sheet1 (2)'!A:B,2,0)</f>
        <v>机械工程学院</v>
      </c>
    </row>
    <row r="947" spans="1:16">
      <c r="A947" s="70" t="s">
        <v>14</v>
      </c>
      <c r="B947" s="73" t="s">
        <v>10787</v>
      </c>
      <c r="C947" s="70" t="s">
        <v>21</v>
      </c>
      <c r="D947" s="70" t="s">
        <v>2880</v>
      </c>
      <c r="E947" s="70" t="s">
        <v>2879</v>
      </c>
      <c r="F947" s="70" t="s">
        <v>2874</v>
      </c>
      <c r="G947" s="70" t="s">
        <v>770</v>
      </c>
      <c r="H947" s="70" t="s">
        <v>2881</v>
      </c>
      <c r="I947" s="70" t="s">
        <v>2877</v>
      </c>
      <c r="J947" s="70" t="s">
        <v>2878</v>
      </c>
      <c r="K947" s="70" t="s">
        <v>572</v>
      </c>
      <c r="L947" s="70" t="s">
        <v>2882</v>
      </c>
      <c r="M947" s="70" t="s">
        <v>11949</v>
      </c>
      <c r="N947" s="73" t="s">
        <v>10799</v>
      </c>
      <c r="O947" s="73">
        <v>0.1245</v>
      </c>
      <c r="P947" t="str">
        <f>VLOOKUP(K947,'Sheet1 (2)'!A:B,2,0)</f>
        <v>机械工程学院</v>
      </c>
    </row>
    <row r="948" spans="1:16">
      <c r="A948" s="70" t="s">
        <v>14</v>
      </c>
      <c r="B948" s="73" t="s">
        <v>10787</v>
      </c>
      <c r="C948" s="70" t="s">
        <v>21</v>
      </c>
      <c r="D948" s="70" t="s">
        <v>2988</v>
      </c>
      <c r="E948" s="70" t="s">
        <v>2987</v>
      </c>
      <c r="F948" s="70" t="s">
        <v>1954</v>
      </c>
      <c r="G948" s="70" t="s">
        <v>1324</v>
      </c>
      <c r="H948" s="70" t="s">
        <v>2990</v>
      </c>
      <c r="I948" s="70" t="s">
        <v>2877</v>
      </c>
      <c r="J948" s="70" t="s">
        <v>2992</v>
      </c>
      <c r="K948" s="70" t="s">
        <v>572</v>
      </c>
      <c r="L948" s="70" t="s">
        <v>2991</v>
      </c>
      <c r="M948" s="70" t="s">
        <v>11949</v>
      </c>
      <c r="N948" s="73" t="s">
        <v>10799</v>
      </c>
      <c r="O948" s="73">
        <v>0.1245</v>
      </c>
      <c r="P948" t="str">
        <f>VLOOKUP(K948,'Sheet1 (2)'!A:B,2,0)</f>
        <v>机械工程学院</v>
      </c>
    </row>
    <row r="949" spans="1:16">
      <c r="A949" s="70" t="s">
        <v>14</v>
      </c>
      <c r="B949" s="73" t="s">
        <v>10787</v>
      </c>
      <c r="C949" s="70" t="s">
        <v>21</v>
      </c>
      <c r="D949" s="70" t="s">
        <v>576</v>
      </c>
      <c r="E949" s="70" t="s">
        <v>575</v>
      </c>
      <c r="F949" s="70" t="s">
        <v>577</v>
      </c>
      <c r="G949" s="70" t="s">
        <v>170</v>
      </c>
      <c r="H949" s="70" t="s">
        <v>578</v>
      </c>
      <c r="I949" s="70" t="s">
        <v>580</v>
      </c>
      <c r="J949" s="70" t="s">
        <v>581</v>
      </c>
      <c r="K949" s="70" t="s">
        <v>572</v>
      </c>
      <c r="L949" s="70" t="s">
        <v>579</v>
      </c>
      <c r="M949" s="70" t="s">
        <v>11949</v>
      </c>
      <c r="N949" s="73" t="s">
        <v>10799</v>
      </c>
      <c r="O949" s="73">
        <v>0.1245</v>
      </c>
      <c r="P949" t="str">
        <f>VLOOKUP(K949,'Sheet1 (2)'!A:B,2,0)</f>
        <v>机械工程学院</v>
      </c>
    </row>
    <row r="950" spans="1:16">
      <c r="A950" s="70" t="s">
        <v>14</v>
      </c>
      <c r="B950" s="73" t="s">
        <v>10787</v>
      </c>
      <c r="C950" s="70" t="s">
        <v>21</v>
      </c>
      <c r="D950" s="70" t="s">
        <v>3068</v>
      </c>
      <c r="E950" s="70" t="s">
        <v>10796</v>
      </c>
      <c r="F950" s="70" t="s">
        <v>3069</v>
      </c>
      <c r="G950" s="70" t="s">
        <v>84</v>
      </c>
      <c r="H950" s="70" t="s">
        <v>3070</v>
      </c>
      <c r="I950" s="70" t="s">
        <v>3072</v>
      </c>
      <c r="J950" s="70" t="s">
        <v>3073</v>
      </c>
      <c r="K950" s="70" t="s">
        <v>572</v>
      </c>
      <c r="L950" s="70" t="s">
        <v>3071</v>
      </c>
      <c r="M950" s="70" t="s">
        <v>11949</v>
      </c>
      <c r="N950" s="73" t="s">
        <v>10799</v>
      </c>
      <c r="O950" s="73">
        <v>0.1245</v>
      </c>
      <c r="P950" t="str">
        <f>VLOOKUP(K950,'Sheet1 (2)'!A:B,2,0)</f>
        <v>机械工程学院</v>
      </c>
    </row>
    <row r="951" spans="1:16">
      <c r="A951" s="70" t="s">
        <v>14</v>
      </c>
      <c r="B951" s="73" t="s">
        <v>10787</v>
      </c>
      <c r="C951" s="70" t="s">
        <v>21</v>
      </c>
      <c r="D951" s="70" t="s">
        <v>595</v>
      </c>
      <c r="E951" s="70" t="s">
        <v>594</v>
      </c>
      <c r="F951" s="70" t="s">
        <v>589</v>
      </c>
      <c r="G951" s="70" t="s">
        <v>67</v>
      </c>
      <c r="H951" s="70" t="s">
        <v>596</v>
      </c>
      <c r="I951" s="70" t="s">
        <v>580</v>
      </c>
      <c r="J951" s="70" t="s">
        <v>598</v>
      </c>
      <c r="K951" s="70" t="s">
        <v>572</v>
      </c>
      <c r="L951" s="70" t="s">
        <v>597</v>
      </c>
      <c r="M951" s="70" t="s">
        <v>11949</v>
      </c>
      <c r="N951" s="73" t="s">
        <v>10799</v>
      </c>
      <c r="O951" s="73">
        <v>0.1245</v>
      </c>
      <c r="P951" t="str">
        <f>VLOOKUP(K951,'Sheet1 (2)'!A:B,2,0)</f>
        <v>机械工程学院</v>
      </c>
    </row>
    <row r="952" spans="1:16">
      <c r="A952" s="70" t="s">
        <v>14</v>
      </c>
      <c r="B952" s="73" t="s">
        <v>10787</v>
      </c>
      <c r="C952" s="70" t="s">
        <v>21</v>
      </c>
      <c r="D952" s="70" t="s">
        <v>583</v>
      </c>
      <c r="E952" s="70" t="s">
        <v>582</v>
      </c>
      <c r="F952" s="70" t="s">
        <v>577</v>
      </c>
      <c r="G952" s="70" t="s">
        <v>67</v>
      </c>
      <c r="H952" s="70" t="s">
        <v>584</v>
      </c>
      <c r="I952" s="70" t="s">
        <v>580</v>
      </c>
      <c r="J952" s="70" t="s">
        <v>586</v>
      </c>
      <c r="K952" s="70" t="s">
        <v>572</v>
      </c>
      <c r="L952" s="70" t="s">
        <v>585</v>
      </c>
      <c r="M952" s="70" t="s">
        <v>11949</v>
      </c>
      <c r="N952" s="73" t="s">
        <v>10799</v>
      </c>
      <c r="O952" s="73">
        <v>0.1245</v>
      </c>
      <c r="P952" t="str">
        <f>VLOOKUP(K952,'Sheet1 (2)'!A:B,2,0)</f>
        <v>机械工程学院</v>
      </c>
    </row>
    <row r="953" spans="1:16">
      <c r="A953" s="70" t="s">
        <v>14</v>
      </c>
      <c r="B953" s="73" t="s">
        <v>10787</v>
      </c>
      <c r="C953" s="70" t="s">
        <v>21</v>
      </c>
      <c r="D953" s="70" t="s">
        <v>2844</v>
      </c>
      <c r="E953" s="70" t="s">
        <v>2843</v>
      </c>
      <c r="F953" s="70" t="s">
        <v>2845</v>
      </c>
      <c r="G953" s="70" t="s">
        <v>67</v>
      </c>
      <c r="H953" s="70" t="s">
        <v>2846</v>
      </c>
      <c r="I953" s="70" t="s">
        <v>592</v>
      </c>
      <c r="J953" s="70" t="s">
        <v>2848</v>
      </c>
      <c r="K953" s="70" t="s">
        <v>572</v>
      </c>
      <c r="L953" s="70" t="s">
        <v>2847</v>
      </c>
      <c r="M953" s="70" t="s">
        <v>11949</v>
      </c>
      <c r="N953" s="73" t="s">
        <v>10799</v>
      </c>
      <c r="O953" s="73">
        <v>0.1245</v>
      </c>
      <c r="P953" t="str">
        <f>VLOOKUP(K953,'Sheet1 (2)'!A:B,2,0)</f>
        <v>机械工程学院</v>
      </c>
    </row>
    <row r="954" spans="1:16">
      <c r="A954" s="70" t="s">
        <v>14</v>
      </c>
      <c r="B954" s="73" t="s">
        <v>10787</v>
      </c>
      <c r="C954" s="70" t="s">
        <v>21</v>
      </c>
      <c r="D954" s="70" t="s">
        <v>3034</v>
      </c>
      <c r="E954" s="70" t="s">
        <v>3033</v>
      </c>
      <c r="F954" s="70" t="s">
        <v>3035</v>
      </c>
      <c r="G954" s="70" t="s">
        <v>67</v>
      </c>
      <c r="H954" s="70" t="s">
        <v>3036</v>
      </c>
      <c r="I954" s="70" t="s">
        <v>592</v>
      </c>
      <c r="J954" s="70" t="s">
        <v>3038</v>
      </c>
      <c r="K954" s="70" t="s">
        <v>572</v>
      </c>
      <c r="L954" s="70" t="s">
        <v>3037</v>
      </c>
      <c r="M954" s="70" t="s">
        <v>11949</v>
      </c>
      <c r="N954" s="73" t="s">
        <v>10799</v>
      </c>
      <c r="O954" s="73">
        <v>0.1245</v>
      </c>
      <c r="P954" t="str">
        <f>VLOOKUP(K954,'Sheet1 (2)'!A:B,2,0)</f>
        <v>机械工程学院</v>
      </c>
    </row>
    <row r="955" spans="1:16">
      <c r="A955" s="70" t="s">
        <v>14</v>
      </c>
      <c r="B955" s="73" t="s">
        <v>10787</v>
      </c>
      <c r="C955" s="70" t="s">
        <v>21</v>
      </c>
      <c r="D955" s="70" t="s">
        <v>3040</v>
      </c>
      <c r="E955" s="70" t="s">
        <v>3039</v>
      </c>
      <c r="F955" s="70" t="s">
        <v>3035</v>
      </c>
      <c r="G955" s="70" t="s">
        <v>113</v>
      </c>
      <c r="H955" s="70" t="s">
        <v>3041</v>
      </c>
      <c r="I955" s="70" t="s">
        <v>592</v>
      </c>
      <c r="J955" s="70" t="s">
        <v>3043</v>
      </c>
      <c r="K955" s="70" t="s">
        <v>572</v>
      </c>
      <c r="L955" s="70" t="s">
        <v>3042</v>
      </c>
      <c r="M955" s="70" t="s">
        <v>11949</v>
      </c>
      <c r="N955" s="73" t="s">
        <v>10799</v>
      </c>
      <c r="O955" s="73">
        <v>0.1245</v>
      </c>
      <c r="P955" t="str">
        <f>VLOOKUP(K955,'Sheet1 (2)'!A:B,2,0)</f>
        <v>机械工程学院</v>
      </c>
    </row>
    <row r="956" spans="1:16">
      <c r="A956" s="70" t="s">
        <v>14</v>
      </c>
      <c r="B956" s="73" t="s">
        <v>10787</v>
      </c>
      <c r="C956" s="70" t="s">
        <v>21</v>
      </c>
      <c r="D956" s="70" t="s">
        <v>2867</v>
      </c>
      <c r="E956" s="70" t="s">
        <v>2866</v>
      </c>
      <c r="F956" s="70" t="s">
        <v>2868</v>
      </c>
      <c r="G956" s="70" t="s">
        <v>113</v>
      </c>
      <c r="H956" s="70" t="s">
        <v>2869</v>
      </c>
      <c r="I956" s="70" t="s">
        <v>592</v>
      </c>
      <c r="J956" s="70" t="s">
        <v>2871</v>
      </c>
      <c r="K956" s="70" t="s">
        <v>572</v>
      </c>
      <c r="L956" s="70" t="s">
        <v>2870</v>
      </c>
      <c r="M956" s="70" t="s">
        <v>11949</v>
      </c>
      <c r="N956" s="73" t="s">
        <v>10799</v>
      </c>
      <c r="O956" s="73">
        <v>0.1245</v>
      </c>
      <c r="P956" t="str">
        <f>VLOOKUP(K956,'Sheet1 (2)'!A:B,2,0)</f>
        <v>机械工程学院</v>
      </c>
    </row>
    <row r="957" spans="1:16">
      <c r="A957" s="70" t="s">
        <v>14</v>
      </c>
      <c r="B957" s="73" t="s">
        <v>10787</v>
      </c>
      <c r="C957" s="70" t="s">
        <v>21</v>
      </c>
      <c r="D957" s="70" t="s">
        <v>829</v>
      </c>
      <c r="E957" s="70" t="s">
        <v>828</v>
      </c>
      <c r="F957" s="70" t="s">
        <v>830</v>
      </c>
      <c r="G957" s="70" t="s">
        <v>113</v>
      </c>
      <c r="H957" s="70" t="s">
        <v>831</v>
      </c>
      <c r="I957" s="70" t="s">
        <v>592</v>
      </c>
      <c r="J957" s="70" t="s">
        <v>833</v>
      </c>
      <c r="K957" s="70" t="s">
        <v>572</v>
      </c>
      <c r="L957" s="70" t="s">
        <v>832</v>
      </c>
      <c r="M957" s="70" t="s">
        <v>11949</v>
      </c>
      <c r="N957" s="73" t="s">
        <v>10799</v>
      </c>
      <c r="O957" s="73">
        <v>0.1245</v>
      </c>
      <c r="P957" t="str">
        <f>VLOOKUP(K957,'Sheet1 (2)'!A:B,2,0)</f>
        <v>机械工程学院</v>
      </c>
    </row>
    <row r="958" spans="1:16">
      <c r="A958" s="70" t="s">
        <v>14</v>
      </c>
      <c r="B958" s="73" t="s">
        <v>10787</v>
      </c>
      <c r="C958" s="70" t="s">
        <v>21</v>
      </c>
      <c r="D958" s="70" t="s">
        <v>3075</v>
      </c>
      <c r="E958" s="70" t="s">
        <v>3074</v>
      </c>
      <c r="F958" s="70" t="s">
        <v>1973</v>
      </c>
      <c r="G958" s="70" t="s">
        <v>302</v>
      </c>
      <c r="H958" s="70" t="s">
        <v>3076</v>
      </c>
      <c r="I958" s="70" t="s">
        <v>3025</v>
      </c>
      <c r="J958" s="70" t="s">
        <v>3078</v>
      </c>
      <c r="K958" s="70" t="s">
        <v>572</v>
      </c>
      <c r="L958" s="70" t="s">
        <v>3077</v>
      </c>
      <c r="M958" s="70" t="s">
        <v>11949</v>
      </c>
      <c r="N958" s="73" t="s">
        <v>10799</v>
      </c>
      <c r="O958" s="73">
        <v>0.1245</v>
      </c>
      <c r="P958" t="str">
        <f>VLOOKUP(K958,'Sheet1 (2)'!A:B,2,0)</f>
        <v>机械工程学院</v>
      </c>
    </row>
    <row r="959" spans="1:16">
      <c r="A959" s="70" t="s">
        <v>14</v>
      </c>
      <c r="B959" s="73" t="s">
        <v>10787</v>
      </c>
      <c r="C959" s="70" t="s">
        <v>21</v>
      </c>
      <c r="D959" s="70" t="s">
        <v>588</v>
      </c>
      <c r="E959" s="70" t="s">
        <v>587</v>
      </c>
      <c r="F959" s="70" t="s">
        <v>589</v>
      </c>
      <c r="G959" s="70" t="s">
        <v>297</v>
      </c>
      <c r="H959" s="70" t="s">
        <v>590</v>
      </c>
      <c r="I959" s="70" t="s">
        <v>592</v>
      </c>
      <c r="J959" s="70" t="s">
        <v>593</v>
      </c>
      <c r="K959" s="70" t="s">
        <v>572</v>
      </c>
      <c r="L959" s="70" t="s">
        <v>591</v>
      </c>
      <c r="M959" s="70" t="s">
        <v>11949</v>
      </c>
      <c r="N959" s="73" t="s">
        <v>10799</v>
      </c>
      <c r="O959" s="73">
        <v>0.1245</v>
      </c>
      <c r="P959" t="str">
        <f>VLOOKUP(K959,'Sheet1 (2)'!A:B,2,0)</f>
        <v>机械工程学院</v>
      </c>
    </row>
    <row r="960" spans="1:16">
      <c r="A960" s="70" t="s">
        <v>14</v>
      </c>
      <c r="B960" s="73" t="s">
        <v>10787</v>
      </c>
      <c r="C960" s="70" t="s">
        <v>21</v>
      </c>
      <c r="D960" s="70" t="s">
        <v>817</v>
      </c>
      <c r="E960" s="70" t="s">
        <v>816</v>
      </c>
      <c r="F960" s="70" t="s">
        <v>818</v>
      </c>
      <c r="G960" s="70" t="s">
        <v>297</v>
      </c>
      <c r="H960" s="70" t="s">
        <v>819</v>
      </c>
      <c r="I960" s="70" t="s">
        <v>592</v>
      </c>
      <c r="J960" s="70" t="s">
        <v>821</v>
      </c>
      <c r="K960" s="70" t="s">
        <v>572</v>
      </c>
      <c r="L960" s="70" t="s">
        <v>820</v>
      </c>
      <c r="M960" s="70" t="s">
        <v>11949</v>
      </c>
      <c r="N960" s="73" t="s">
        <v>10799</v>
      </c>
      <c r="O960" s="73">
        <v>0.1245</v>
      </c>
      <c r="P960" t="str">
        <f>VLOOKUP(K960,'Sheet1 (2)'!A:B,2,0)</f>
        <v>机械工程学院</v>
      </c>
    </row>
    <row r="961" spans="1:16">
      <c r="A961" s="70" t="s">
        <v>14</v>
      </c>
      <c r="B961" s="73" t="s">
        <v>10787</v>
      </c>
      <c r="C961" s="70" t="s">
        <v>21</v>
      </c>
      <c r="D961" s="70" t="s">
        <v>2907</v>
      </c>
      <c r="E961" s="70" t="s">
        <v>2906</v>
      </c>
      <c r="F961" s="70" t="s">
        <v>2901</v>
      </c>
      <c r="G961" s="70" t="s">
        <v>91</v>
      </c>
      <c r="H961" s="70" t="s">
        <v>2908</v>
      </c>
      <c r="I961" s="70" t="s">
        <v>2904</v>
      </c>
      <c r="J961" s="70" t="s">
        <v>2905</v>
      </c>
      <c r="K961" s="70" t="s">
        <v>572</v>
      </c>
      <c r="L961" s="70" t="s">
        <v>2909</v>
      </c>
      <c r="M961" s="70" t="s">
        <v>11949</v>
      </c>
      <c r="N961" s="73" t="s">
        <v>10799</v>
      </c>
      <c r="O961" s="73">
        <v>0.1245</v>
      </c>
      <c r="P961" t="str">
        <f>VLOOKUP(K961,'Sheet1 (2)'!A:B,2,0)</f>
        <v>机械工程学院</v>
      </c>
    </row>
    <row r="962" spans="1:16">
      <c r="A962" s="70" t="s">
        <v>14</v>
      </c>
      <c r="B962" s="73" t="s">
        <v>10787</v>
      </c>
      <c r="C962" s="70" t="s">
        <v>21</v>
      </c>
      <c r="D962" s="70" t="s">
        <v>2900</v>
      </c>
      <c r="E962" s="70" t="s">
        <v>2899</v>
      </c>
      <c r="F962" s="70" t="s">
        <v>2901</v>
      </c>
      <c r="G962" s="70" t="s">
        <v>91</v>
      </c>
      <c r="H962" s="70" t="s">
        <v>2902</v>
      </c>
      <c r="I962" s="70" t="s">
        <v>2904</v>
      </c>
      <c r="J962" s="70" t="s">
        <v>2905</v>
      </c>
      <c r="K962" s="70" t="s">
        <v>572</v>
      </c>
      <c r="L962" s="70" t="s">
        <v>2903</v>
      </c>
      <c r="M962" s="70" t="s">
        <v>11949</v>
      </c>
      <c r="N962" s="73" t="s">
        <v>10799</v>
      </c>
      <c r="O962" s="73">
        <v>0.1245</v>
      </c>
      <c r="P962" t="str">
        <f>VLOOKUP(K962,'Sheet1 (2)'!A:B,2,0)</f>
        <v>机械工程学院</v>
      </c>
    </row>
    <row r="963" spans="1:16">
      <c r="A963" s="70" t="s">
        <v>14</v>
      </c>
      <c r="B963" s="73" t="s">
        <v>10787</v>
      </c>
      <c r="C963" s="70" t="s">
        <v>21</v>
      </c>
      <c r="D963" s="70" t="s">
        <v>2918</v>
      </c>
      <c r="E963" s="70" t="s">
        <v>2917</v>
      </c>
      <c r="F963" s="70" t="s">
        <v>2919</v>
      </c>
      <c r="G963" s="70" t="s">
        <v>91</v>
      </c>
      <c r="H963" s="70" t="s">
        <v>2920</v>
      </c>
      <c r="I963" s="70" t="s">
        <v>2904</v>
      </c>
      <c r="J963" s="70" t="s">
        <v>2922</v>
      </c>
      <c r="K963" s="70" t="s">
        <v>572</v>
      </c>
      <c r="L963" s="70" t="s">
        <v>2921</v>
      </c>
      <c r="M963" s="70" t="s">
        <v>11949</v>
      </c>
      <c r="N963" s="73" t="s">
        <v>10799</v>
      </c>
      <c r="O963" s="73">
        <v>0.1245</v>
      </c>
      <c r="P963" t="str">
        <f>VLOOKUP(K963,'Sheet1 (2)'!A:B,2,0)</f>
        <v>机械工程学院</v>
      </c>
    </row>
    <row r="964" spans="1:16">
      <c r="A964" s="70" t="s">
        <v>14</v>
      </c>
      <c r="B964" s="73" t="s">
        <v>10787</v>
      </c>
      <c r="C964" s="70" t="s">
        <v>21</v>
      </c>
      <c r="D964" s="70" t="s">
        <v>3045</v>
      </c>
      <c r="E964" s="70" t="s">
        <v>3044</v>
      </c>
      <c r="F964" s="70" t="s">
        <v>2177</v>
      </c>
      <c r="G964" s="70" t="s">
        <v>401</v>
      </c>
      <c r="H964" s="70" t="s">
        <v>3046</v>
      </c>
      <c r="I964" s="70" t="s">
        <v>3048</v>
      </c>
      <c r="J964" s="70" t="s">
        <v>3049</v>
      </c>
      <c r="K964" s="70" t="s">
        <v>572</v>
      </c>
      <c r="L964" s="70" t="s">
        <v>3047</v>
      </c>
      <c r="M964" s="70" t="s">
        <v>11949</v>
      </c>
      <c r="N964" s="73" t="s">
        <v>10799</v>
      </c>
      <c r="O964" s="73">
        <v>0.1245</v>
      </c>
      <c r="P964" t="str">
        <f>VLOOKUP(K964,'Sheet1 (2)'!A:B,2,0)</f>
        <v>机械工程学院</v>
      </c>
    </row>
    <row r="965" spans="1:16">
      <c r="A965" s="70" t="s">
        <v>14</v>
      </c>
      <c r="B965" s="73" t="s">
        <v>10787</v>
      </c>
      <c r="C965" s="70" t="s">
        <v>21</v>
      </c>
      <c r="D965" s="70" t="s">
        <v>2855</v>
      </c>
      <c r="E965" s="70" t="s">
        <v>2854</v>
      </c>
      <c r="F965" s="70" t="s">
        <v>2856</v>
      </c>
      <c r="G965" s="70" t="s">
        <v>170</v>
      </c>
      <c r="H965" s="70" t="s">
        <v>2857</v>
      </c>
      <c r="I965" s="70" t="s">
        <v>571</v>
      </c>
      <c r="J965" s="70" t="s">
        <v>2859</v>
      </c>
      <c r="K965" s="70" t="s">
        <v>572</v>
      </c>
      <c r="L965" s="70" t="s">
        <v>2858</v>
      </c>
      <c r="M965" s="70" t="s">
        <v>11949</v>
      </c>
      <c r="N965" s="73" t="s">
        <v>10799</v>
      </c>
      <c r="O965" s="73">
        <v>0.1245</v>
      </c>
      <c r="P965" t="str">
        <f>VLOOKUP(K965,'Sheet1 (2)'!A:B,2,0)</f>
        <v>机械工程学院</v>
      </c>
    </row>
    <row r="966" spans="1:16">
      <c r="A966" s="70" t="s">
        <v>14</v>
      </c>
      <c r="B966" s="73" t="s">
        <v>10787</v>
      </c>
      <c r="C966" s="70" t="s">
        <v>21</v>
      </c>
      <c r="D966" s="70" t="s">
        <v>2850</v>
      </c>
      <c r="E966" s="70" t="s">
        <v>2849</v>
      </c>
      <c r="F966" s="70" t="s">
        <v>2618</v>
      </c>
      <c r="G966" s="70" t="s">
        <v>170</v>
      </c>
      <c r="H966" s="70" t="s">
        <v>2851</v>
      </c>
      <c r="I966" s="70" t="s">
        <v>571</v>
      </c>
      <c r="J966" s="70" t="s">
        <v>2853</v>
      </c>
      <c r="K966" s="70" t="s">
        <v>572</v>
      </c>
      <c r="L966" s="70" t="s">
        <v>2852</v>
      </c>
      <c r="M966" s="70" t="s">
        <v>11949</v>
      </c>
      <c r="N966" s="73" t="s">
        <v>10799</v>
      </c>
      <c r="O966" s="73">
        <v>0.1245</v>
      </c>
      <c r="P966" t="str">
        <f>VLOOKUP(K966,'Sheet1 (2)'!A:B,2,0)</f>
        <v>机械工程学院</v>
      </c>
    </row>
    <row r="967" spans="1:16">
      <c r="A967" s="70" t="s">
        <v>14</v>
      </c>
      <c r="B967" s="73" t="s">
        <v>10787</v>
      </c>
      <c r="C967" s="70" t="s">
        <v>21</v>
      </c>
      <c r="D967" s="70" t="s">
        <v>3021</v>
      </c>
      <c r="E967" s="70" t="s">
        <v>3020</v>
      </c>
      <c r="F967" s="70" t="s">
        <v>3022</v>
      </c>
      <c r="G967" s="70" t="s">
        <v>78</v>
      </c>
      <c r="H967" s="70" t="s">
        <v>3023</v>
      </c>
      <c r="I967" s="70" t="s">
        <v>3025</v>
      </c>
      <c r="J967" s="70" t="s">
        <v>3026</v>
      </c>
      <c r="K967" s="70" t="s">
        <v>572</v>
      </c>
      <c r="L967" s="70" t="s">
        <v>3024</v>
      </c>
      <c r="M967" s="70" t="s">
        <v>11949</v>
      </c>
      <c r="N967" s="73" t="s">
        <v>10799</v>
      </c>
      <c r="O967" s="73">
        <v>0.1245</v>
      </c>
      <c r="P967" t="str">
        <f>VLOOKUP(K967,'Sheet1 (2)'!A:B,2,0)</f>
        <v>机械工程学院</v>
      </c>
    </row>
    <row r="968" spans="1:16">
      <c r="A968" s="70" t="s">
        <v>14</v>
      </c>
      <c r="B968" s="73" t="s">
        <v>10787</v>
      </c>
      <c r="C968" s="70" t="s">
        <v>21</v>
      </c>
      <c r="D968" s="70" t="s">
        <v>3016</v>
      </c>
      <c r="E968" s="70" t="s">
        <v>3015</v>
      </c>
      <c r="F968" s="70" t="s">
        <v>1630</v>
      </c>
      <c r="G968" s="70" t="s">
        <v>659</v>
      </c>
      <c r="H968" s="70" t="s">
        <v>3017</v>
      </c>
      <c r="I968" s="70" t="s">
        <v>571</v>
      </c>
      <c r="J968" s="70" t="s">
        <v>3019</v>
      </c>
      <c r="K968" s="70" t="s">
        <v>572</v>
      </c>
      <c r="L968" s="70" t="s">
        <v>3018</v>
      </c>
      <c r="M968" s="70" t="s">
        <v>11949</v>
      </c>
      <c r="N968" s="73" t="s">
        <v>10799</v>
      </c>
      <c r="O968" s="73">
        <v>0.1245</v>
      </c>
      <c r="P968" t="str">
        <f>VLOOKUP(K968,'Sheet1 (2)'!A:B,2,0)</f>
        <v>机械工程学院</v>
      </c>
    </row>
    <row r="969" spans="1:16">
      <c r="A969" s="70" t="s">
        <v>14</v>
      </c>
      <c r="B969" s="73" t="s">
        <v>10787</v>
      </c>
      <c r="C969" s="70" t="s">
        <v>21</v>
      </c>
      <c r="D969" s="70" t="s">
        <v>2943</v>
      </c>
      <c r="E969" s="70" t="s">
        <v>2942</v>
      </c>
      <c r="F969" s="70" t="s">
        <v>2944</v>
      </c>
      <c r="G969" s="70" t="s">
        <v>59</v>
      </c>
      <c r="H969" s="70" t="s">
        <v>2945</v>
      </c>
      <c r="I969" s="70" t="s">
        <v>2947</v>
      </c>
      <c r="J969" s="70" t="s">
        <v>2948</v>
      </c>
      <c r="K969" s="70" t="s">
        <v>572</v>
      </c>
      <c r="L969" s="70" t="s">
        <v>2946</v>
      </c>
      <c r="M969" s="70" t="s">
        <v>11949</v>
      </c>
      <c r="N969" s="73" t="s">
        <v>10799</v>
      </c>
      <c r="O969" s="73">
        <v>0.1245</v>
      </c>
      <c r="P969" t="str">
        <f>VLOOKUP(K969,'Sheet1 (2)'!A:B,2,0)</f>
        <v>机械工程学院</v>
      </c>
    </row>
    <row r="970" spans="1:16">
      <c r="A970" s="70" t="s">
        <v>14</v>
      </c>
      <c r="B970" s="73" t="s">
        <v>10787</v>
      </c>
      <c r="C970" s="70" t="s">
        <v>21</v>
      </c>
      <c r="D970" s="70" t="s">
        <v>2970</v>
      </c>
      <c r="E970" s="70" t="s">
        <v>2969</v>
      </c>
      <c r="F970" s="70" t="s">
        <v>1195</v>
      </c>
      <c r="G970" s="70" t="s">
        <v>113</v>
      </c>
      <c r="H970" s="70" t="s">
        <v>2971</v>
      </c>
      <c r="I970" s="70" t="s">
        <v>2973</v>
      </c>
      <c r="J970" s="70" t="s">
        <v>2974</v>
      </c>
      <c r="K970" s="70" t="s">
        <v>572</v>
      </c>
      <c r="L970" s="70" t="s">
        <v>2972</v>
      </c>
      <c r="M970" s="70" t="s">
        <v>11949</v>
      </c>
      <c r="N970" s="73" t="s">
        <v>10799</v>
      </c>
      <c r="O970" s="73">
        <v>0.1245</v>
      </c>
      <c r="P970" t="str">
        <f>VLOOKUP(K970,'Sheet1 (2)'!A:B,2,0)</f>
        <v>机械工程学院</v>
      </c>
    </row>
    <row r="971" spans="1:16">
      <c r="A971" s="70" t="s">
        <v>14</v>
      </c>
      <c r="B971" s="73" t="s">
        <v>10787</v>
      </c>
      <c r="C971" s="70" t="s">
        <v>21</v>
      </c>
      <c r="D971" s="70" t="s">
        <v>567</v>
      </c>
      <c r="E971" s="70" t="s">
        <v>566</v>
      </c>
      <c r="F971" s="70" t="s">
        <v>308</v>
      </c>
      <c r="G971" s="70" t="s">
        <v>568</v>
      </c>
      <c r="H971" s="70" t="s">
        <v>569</v>
      </c>
      <c r="I971" s="70" t="s">
        <v>571</v>
      </c>
      <c r="J971" s="70" t="s">
        <v>573</v>
      </c>
      <c r="K971" s="70" t="s">
        <v>572</v>
      </c>
      <c r="L971" s="70" t="s">
        <v>570</v>
      </c>
      <c r="M971" s="70" t="s">
        <v>11949</v>
      </c>
      <c r="N971" s="73" t="s">
        <v>10799</v>
      </c>
      <c r="O971" s="73">
        <v>0.1245</v>
      </c>
      <c r="P971" t="str">
        <f>VLOOKUP(K971,'Sheet1 (2)'!A:B,2,0)</f>
        <v>机械工程学院</v>
      </c>
    </row>
    <row r="972" spans="1:16">
      <c r="A972" s="70" t="s">
        <v>14</v>
      </c>
      <c r="B972" s="73" t="s">
        <v>10787</v>
      </c>
      <c r="C972" s="70" t="s">
        <v>21</v>
      </c>
      <c r="D972" s="70" t="s">
        <v>2960</v>
      </c>
      <c r="E972" s="70" t="s">
        <v>2959</v>
      </c>
      <c r="F972" s="70" t="s">
        <v>112</v>
      </c>
      <c r="G972" s="70" t="s">
        <v>27</v>
      </c>
      <c r="H972" s="70" t="s">
        <v>2961</v>
      </c>
      <c r="I972" s="70" t="s">
        <v>2864</v>
      </c>
      <c r="J972" s="70" t="s">
        <v>2954</v>
      </c>
      <c r="K972" s="70" t="s">
        <v>572</v>
      </c>
      <c r="L972" s="70" t="s">
        <v>2962</v>
      </c>
      <c r="M972" s="70" t="s">
        <v>11949</v>
      </c>
      <c r="N972" s="73" t="s">
        <v>10799</v>
      </c>
      <c r="O972" s="73">
        <v>0.1245</v>
      </c>
      <c r="P972" t="str">
        <f>VLOOKUP(K972,'Sheet1 (2)'!A:B,2,0)</f>
        <v>机械工程学院</v>
      </c>
    </row>
    <row r="973" spans="1:16">
      <c r="A973" s="70" t="s">
        <v>14</v>
      </c>
      <c r="B973" s="73" t="s">
        <v>10787</v>
      </c>
      <c r="C973" s="70" t="s">
        <v>21</v>
      </c>
      <c r="D973" s="70" t="s">
        <v>10615</v>
      </c>
      <c r="E973" s="70" t="s">
        <v>10614</v>
      </c>
      <c r="F973" s="70" t="s">
        <v>960</v>
      </c>
      <c r="G973" s="70" t="s">
        <v>235</v>
      </c>
      <c r="H973" s="70" t="s">
        <v>10616</v>
      </c>
      <c r="I973" s="70" t="s">
        <v>10612</v>
      </c>
      <c r="J973" s="70" t="s">
        <v>10618</v>
      </c>
      <c r="K973" s="70" t="s">
        <v>572</v>
      </c>
      <c r="L973" s="70" t="s">
        <v>10617</v>
      </c>
      <c r="M973" s="70" t="s">
        <v>11949</v>
      </c>
      <c r="N973" s="73" t="s">
        <v>10799</v>
      </c>
      <c r="O973" s="73">
        <v>0.1245</v>
      </c>
      <c r="P973" t="str">
        <f>VLOOKUP(K973,'Sheet1 (2)'!A:B,2,0)</f>
        <v>机械工程学院</v>
      </c>
    </row>
    <row r="974" spans="1:16">
      <c r="A974" s="70" t="s">
        <v>14</v>
      </c>
      <c r="B974" s="73" t="s">
        <v>10787</v>
      </c>
      <c r="C974" s="70" t="s">
        <v>21</v>
      </c>
      <c r="D974" s="70" t="s">
        <v>10225</v>
      </c>
      <c r="E974" s="70" t="s">
        <v>10224</v>
      </c>
      <c r="F974" s="70" t="s">
        <v>9298</v>
      </c>
      <c r="G974" s="70" t="s">
        <v>91</v>
      </c>
      <c r="H974" s="70" t="s">
        <v>10226</v>
      </c>
      <c r="I974" s="70" t="s">
        <v>10217</v>
      </c>
      <c r="J974" s="70" t="s">
        <v>10228</v>
      </c>
      <c r="K974" s="70" t="s">
        <v>10192</v>
      </c>
      <c r="L974" s="70" t="s">
        <v>10227</v>
      </c>
      <c r="M974" s="70" t="s">
        <v>11949</v>
      </c>
      <c r="N974" s="73" t="s">
        <v>10799</v>
      </c>
      <c r="O974" s="73">
        <v>0.1245</v>
      </c>
      <c r="P974" t="str">
        <f>VLOOKUP(K974,'Sheet1 (2)'!A:B,2,0)</f>
        <v>计算机科学与技术学院</v>
      </c>
    </row>
    <row r="975" spans="1:16">
      <c r="A975" s="70" t="s">
        <v>14</v>
      </c>
      <c r="B975" s="73" t="s">
        <v>10787</v>
      </c>
      <c r="C975" s="70" t="s">
        <v>21</v>
      </c>
      <c r="D975" s="70" t="s">
        <v>10300</v>
      </c>
      <c r="E975" s="70" t="s">
        <v>10299</v>
      </c>
      <c r="F975" s="70" t="s">
        <v>3232</v>
      </c>
      <c r="G975" s="70" t="s">
        <v>27</v>
      </c>
      <c r="H975" s="70" t="s">
        <v>10301</v>
      </c>
      <c r="I975" s="70" t="s">
        <v>10248</v>
      </c>
      <c r="J975" s="70" t="s">
        <v>10298</v>
      </c>
      <c r="K975" s="70" t="s">
        <v>10192</v>
      </c>
      <c r="L975" s="70" t="s">
        <v>10302</v>
      </c>
      <c r="M975" s="70" t="s">
        <v>11949</v>
      </c>
      <c r="N975" s="73" t="s">
        <v>10799</v>
      </c>
      <c r="O975" s="73">
        <v>0.1245</v>
      </c>
      <c r="P975" t="str">
        <f>VLOOKUP(K975,'Sheet1 (2)'!A:B,2,0)</f>
        <v>计算机科学与技术学院</v>
      </c>
    </row>
    <row r="976" spans="1:16">
      <c r="A976" s="70" t="s">
        <v>14</v>
      </c>
      <c r="B976" s="73" t="s">
        <v>10787</v>
      </c>
      <c r="C976" s="70" t="s">
        <v>21</v>
      </c>
      <c r="D976" s="70" t="s">
        <v>10187</v>
      </c>
      <c r="E976" s="70" t="s">
        <v>10819</v>
      </c>
      <c r="F976" s="70" t="s">
        <v>3090</v>
      </c>
      <c r="G976" s="70" t="s">
        <v>178</v>
      </c>
      <c r="H976" s="70" t="s">
        <v>10188</v>
      </c>
      <c r="I976" s="70" t="s">
        <v>10190</v>
      </c>
      <c r="J976" s="70" t="s">
        <v>10191</v>
      </c>
      <c r="K976" s="70" t="s">
        <v>10818</v>
      </c>
      <c r="L976" s="70" t="s">
        <v>10189</v>
      </c>
      <c r="M976" s="70" t="s">
        <v>11949</v>
      </c>
      <c r="N976" s="73" t="s">
        <v>10799</v>
      </c>
      <c r="O976" s="73">
        <v>0.1245</v>
      </c>
      <c r="P976" t="str">
        <f>VLOOKUP(K976,'Sheet1 (2)'!A:B,2,0)</f>
        <v>计算机科学与技术学院</v>
      </c>
    </row>
    <row r="977" spans="1:16">
      <c r="A977" s="70" t="s">
        <v>14</v>
      </c>
      <c r="B977" s="73" t="s">
        <v>10787</v>
      </c>
      <c r="C977" s="70" t="s">
        <v>21</v>
      </c>
      <c r="D977" s="70" t="s">
        <v>10326</v>
      </c>
      <c r="E977" s="70" t="s">
        <v>10325</v>
      </c>
      <c r="F977" s="70" t="s">
        <v>3232</v>
      </c>
      <c r="G977" s="70" t="s">
        <v>243</v>
      </c>
      <c r="H977" s="70" t="s">
        <v>10327</v>
      </c>
      <c r="I977" s="70" t="s">
        <v>10248</v>
      </c>
      <c r="J977" s="70" t="s">
        <v>10329</v>
      </c>
      <c r="K977" s="70" t="s">
        <v>10192</v>
      </c>
      <c r="L977" s="70" t="s">
        <v>10328</v>
      </c>
      <c r="M977" s="70" t="s">
        <v>11949</v>
      </c>
      <c r="N977" s="73" t="s">
        <v>10799</v>
      </c>
      <c r="O977" s="73">
        <v>0.1245</v>
      </c>
      <c r="P977" t="str">
        <f>VLOOKUP(K977,'Sheet1 (2)'!A:B,2,0)</f>
        <v>计算机科学与技术学院</v>
      </c>
    </row>
    <row r="978" spans="1:16">
      <c r="A978" s="70" t="s">
        <v>14</v>
      </c>
      <c r="B978" s="73" t="s">
        <v>10787</v>
      </c>
      <c r="C978" s="70" t="s">
        <v>21</v>
      </c>
      <c r="D978" s="70" t="s">
        <v>10213</v>
      </c>
      <c r="E978" s="70" t="s">
        <v>10212</v>
      </c>
      <c r="F978" s="70" t="s">
        <v>10214</v>
      </c>
      <c r="G978" s="70" t="s">
        <v>1324</v>
      </c>
      <c r="H978" s="70" t="s">
        <v>10215</v>
      </c>
      <c r="I978" s="70" t="s">
        <v>10217</v>
      </c>
      <c r="J978" s="70" t="s">
        <v>10218</v>
      </c>
      <c r="K978" s="70" t="s">
        <v>10192</v>
      </c>
      <c r="L978" s="70" t="s">
        <v>10216</v>
      </c>
      <c r="M978" s="70" t="s">
        <v>11949</v>
      </c>
      <c r="N978" s="73" t="s">
        <v>10799</v>
      </c>
      <c r="O978" s="73">
        <v>0.1245</v>
      </c>
      <c r="P978" t="str">
        <f>VLOOKUP(K978,'Sheet1 (2)'!A:B,2,0)</f>
        <v>计算机科学与技术学院</v>
      </c>
    </row>
    <row r="979" spans="1:16">
      <c r="A979" s="70" t="s">
        <v>14</v>
      </c>
      <c r="B979" s="73" t="s">
        <v>10787</v>
      </c>
      <c r="C979" s="70" t="s">
        <v>21</v>
      </c>
      <c r="D979" s="70" t="s">
        <v>10245</v>
      </c>
      <c r="E979" s="70" t="s">
        <v>10244</v>
      </c>
      <c r="F979" s="70" t="s">
        <v>1960</v>
      </c>
      <c r="G979" s="70" t="s">
        <v>243</v>
      </c>
      <c r="H979" s="70" t="s">
        <v>10246</v>
      </c>
      <c r="I979" s="70" t="s">
        <v>10248</v>
      </c>
      <c r="J979" s="70" t="s">
        <v>10249</v>
      </c>
      <c r="K979" s="70" t="s">
        <v>10192</v>
      </c>
      <c r="L979" s="70" t="s">
        <v>10247</v>
      </c>
      <c r="M979" s="70" t="s">
        <v>11949</v>
      </c>
      <c r="N979" s="73" t="s">
        <v>10799</v>
      </c>
      <c r="O979" s="73">
        <v>0.1245</v>
      </c>
      <c r="P979" t="str">
        <f>VLOOKUP(K979,'Sheet1 (2)'!A:B,2,0)</f>
        <v>计算机科学与技术学院</v>
      </c>
    </row>
    <row r="980" spans="1:16">
      <c r="A980" s="70" t="s">
        <v>14</v>
      </c>
      <c r="B980" s="73" t="s">
        <v>10787</v>
      </c>
      <c r="C980" s="70" t="s">
        <v>21</v>
      </c>
      <c r="D980" s="70" t="s">
        <v>10295</v>
      </c>
      <c r="E980" s="70" t="s">
        <v>10294</v>
      </c>
      <c r="F980" s="70" t="s">
        <v>3232</v>
      </c>
      <c r="G980" s="70" t="s">
        <v>148</v>
      </c>
      <c r="H980" s="70" t="s">
        <v>10296</v>
      </c>
      <c r="I980" s="70" t="s">
        <v>10248</v>
      </c>
      <c r="J980" s="70" t="s">
        <v>10298</v>
      </c>
      <c r="K980" s="70" t="s">
        <v>10192</v>
      </c>
      <c r="L980" s="70" t="s">
        <v>10297</v>
      </c>
      <c r="M980" s="70" t="s">
        <v>11949</v>
      </c>
      <c r="N980" s="73" t="s">
        <v>10799</v>
      </c>
      <c r="O980" s="73">
        <v>0.1245</v>
      </c>
      <c r="P980" t="str">
        <f>VLOOKUP(K980,'Sheet1 (2)'!A:B,2,0)</f>
        <v>计算机科学与技术学院</v>
      </c>
    </row>
    <row r="981" spans="1:16">
      <c r="A981" s="70" t="s">
        <v>14</v>
      </c>
      <c r="B981" s="73" t="s">
        <v>10787</v>
      </c>
      <c r="C981" s="70" t="s">
        <v>21</v>
      </c>
      <c r="D981" s="70" t="s">
        <v>10194</v>
      </c>
      <c r="E981" s="70" t="s">
        <v>10193</v>
      </c>
      <c r="F981" s="70" t="s">
        <v>2295</v>
      </c>
      <c r="G981" s="70" t="s">
        <v>148</v>
      </c>
      <c r="H981" s="70" t="s">
        <v>10195</v>
      </c>
      <c r="I981" s="70" t="s">
        <v>10197</v>
      </c>
      <c r="J981" s="70" t="s">
        <v>10198</v>
      </c>
      <c r="K981" s="70" t="s">
        <v>10192</v>
      </c>
      <c r="L981" s="70" t="s">
        <v>10196</v>
      </c>
      <c r="M981" s="70" t="s">
        <v>11949</v>
      </c>
      <c r="N981" s="73" t="s">
        <v>10799</v>
      </c>
      <c r="O981" s="73">
        <v>0.1245</v>
      </c>
      <c r="P981" t="str">
        <f>VLOOKUP(K981,'Sheet1 (2)'!A:B,2,0)</f>
        <v>计算机科学与技术学院</v>
      </c>
    </row>
    <row r="982" spans="1:16">
      <c r="A982" s="70" t="s">
        <v>14</v>
      </c>
      <c r="B982" s="73" t="s">
        <v>10787</v>
      </c>
      <c r="C982" s="70" t="s">
        <v>21</v>
      </c>
      <c r="D982" s="70" t="s">
        <v>10271</v>
      </c>
      <c r="E982" s="70" t="s">
        <v>10270</v>
      </c>
      <c r="F982" s="70" t="s">
        <v>1458</v>
      </c>
      <c r="G982" s="70" t="s">
        <v>602</v>
      </c>
      <c r="H982" s="70" t="s">
        <v>10272</v>
      </c>
      <c r="I982" s="70" t="s">
        <v>10210</v>
      </c>
      <c r="J982" s="70" t="s">
        <v>10274</v>
      </c>
      <c r="K982" s="70" t="s">
        <v>10192</v>
      </c>
      <c r="L982" s="70" t="s">
        <v>10273</v>
      </c>
      <c r="M982" s="70" t="s">
        <v>11949</v>
      </c>
      <c r="N982" s="73" t="s">
        <v>10799</v>
      </c>
      <c r="O982" s="73">
        <v>0.1245</v>
      </c>
      <c r="P982" t="str">
        <f>VLOOKUP(K982,'Sheet1 (2)'!A:B,2,0)</f>
        <v>计算机科学与技术学院</v>
      </c>
    </row>
    <row r="983" spans="1:16">
      <c r="A983" s="70" t="s">
        <v>14</v>
      </c>
      <c r="B983" s="73" t="s">
        <v>10787</v>
      </c>
      <c r="C983" s="70" t="s">
        <v>21</v>
      </c>
      <c r="D983" s="70" t="s">
        <v>10348</v>
      </c>
      <c r="E983" s="70" t="s">
        <v>10817</v>
      </c>
      <c r="F983" s="70" t="s">
        <v>3894</v>
      </c>
      <c r="G983" s="70" t="s">
        <v>235</v>
      </c>
      <c r="H983" s="70" t="s">
        <v>10349</v>
      </c>
      <c r="I983" s="70" t="s">
        <v>10292</v>
      </c>
      <c r="J983" s="70" t="s">
        <v>10334</v>
      </c>
      <c r="K983" s="70" t="s">
        <v>10818</v>
      </c>
      <c r="L983" s="70" t="s">
        <v>10350</v>
      </c>
      <c r="M983" s="70" t="s">
        <v>11949</v>
      </c>
      <c r="N983" s="73" t="s">
        <v>10799</v>
      </c>
      <c r="O983" s="73">
        <v>0.1245</v>
      </c>
      <c r="P983" t="str">
        <f>VLOOKUP(K983,'Sheet1 (2)'!A:B,2,0)</f>
        <v>计算机科学与技术学院</v>
      </c>
    </row>
    <row r="984" spans="1:16">
      <c r="A984" s="70" t="s">
        <v>14</v>
      </c>
      <c r="B984" s="73" t="s">
        <v>10787</v>
      </c>
      <c r="C984" s="70" t="s">
        <v>21</v>
      </c>
      <c r="D984" s="70" t="s">
        <v>10310</v>
      </c>
      <c r="E984" s="70" t="s">
        <v>10309</v>
      </c>
      <c r="F984" s="70" t="s">
        <v>1195</v>
      </c>
      <c r="G984" s="70" t="s">
        <v>99</v>
      </c>
      <c r="H984" s="70" t="s">
        <v>10311</v>
      </c>
      <c r="I984" s="70" t="s">
        <v>10210</v>
      </c>
      <c r="J984" s="70" t="s">
        <v>10313</v>
      </c>
      <c r="K984" s="70" t="s">
        <v>10192</v>
      </c>
      <c r="L984" s="70" t="s">
        <v>10312</v>
      </c>
      <c r="M984" s="70" t="s">
        <v>11949</v>
      </c>
      <c r="N984" s="73" t="s">
        <v>10799</v>
      </c>
      <c r="O984" s="73">
        <v>0.1245</v>
      </c>
      <c r="P984" t="str">
        <f>VLOOKUP(K984,'Sheet1 (2)'!A:B,2,0)</f>
        <v>计算机科学与技术学院</v>
      </c>
    </row>
    <row r="985" spans="1:16">
      <c r="A985" s="70" t="s">
        <v>14</v>
      </c>
      <c r="B985" s="73" t="s">
        <v>10787</v>
      </c>
      <c r="C985" s="70" t="s">
        <v>21</v>
      </c>
      <c r="D985" s="70" t="s">
        <v>10236</v>
      </c>
      <c r="E985" s="70" t="s">
        <v>10235</v>
      </c>
      <c r="F985" s="70" t="s">
        <v>7464</v>
      </c>
      <c r="G985" s="70" t="s">
        <v>1535</v>
      </c>
      <c r="H985" s="70" t="s">
        <v>10237</v>
      </c>
      <c r="I985" s="70" t="s">
        <v>10197</v>
      </c>
      <c r="J985" s="70" t="s">
        <v>10223</v>
      </c>
      <c r="K985" s="70" t="s">
        <v>10192</v>
      </c>
      <c r="L985" s="70" t="s">
        <v>10238</v>
      </c>
      <c r="M985" s="70" t="s">
        <v>11949</v>
      </c>
      <c r="N985" s="73" t="s">
        <v>10799</v>
      </c>
      <c r="O985" s="73">
        <v>0.1245</v>
      </c>
      <c r="P985" t="str">
        <f>VLOOKUP(K985,'Sheet1 (2)'!A:B,2,0)</f>
        <v>计算机科学与技术学院</v>
      </c>
    </row>
    <row r="986" spans="1:16">
      <c r="A986" s="70" t="s">
        <v>14</v>
      </c>
      <c r="B986" s="73" t="s">
        <v>10787</v>
      </c>
      <c r="C986" s="70" t="s">
        <v>21</v>
      </c>
      <c r="D986" s="70" t="s">
        <v>10340</v>
      </c>
      <c r="E986" s="70" t="s">
        <v>10339</v>
      </c>
      <c r="F986" s="70" t="s">
        <v>3894</v>
      </c>
      <c r="G986" s="70" t="s">
        <v>492</v>
      </c>
      <c r="H986" s="70" t="s">
        <v>10341</v>
      </c>
      <c r="I986" s="70" t="s">
        <v>10292</v>
      </c>
      <c r="J986" s="70" t="s">
        <v>10334</v>
      </c>
      <c r="K986" s="70" t="s">
        <v>10192</v>
      </c>
      <c r="L986" s="70" t="s">
        <v>10342</v>
      </c>
      <c r="M986" s="70" t="s">
        <v>11949</v>
      </c>
      <c r="N986" s="73" t="s">
        <v>10799</v>
      </c>
      <c r="O986" s="73">
        <v>0.1245</v>
      </c>
      <c r="P986" t="str">
        <f>VLOOKUP(K986,'Sheet1 (2)'!A:B,2,0)</f>
        <v>计算机科学与技术学院</v>
      </c>
    </row>
    <row r="987" spans="1:16">
      <c r="A987" s="70" t="s">
        <v>14</v>
      </c>
      <c r="B987" s="73" t="s">
        <v>10787</v>
      </c>
      <c r="C987" s="70" t="s">
        <v>21</v>
      </c>
      <c r="D987" s="70" t="s">
        <v>10331</v>
      </c>
      <c r="E987" s="70" t="s">
        <v>10330</v>
      </c>
      <c r="F987" s="70" t="s">
        <v>5530</v>
      </c>
      <c r="G987" s="70" t="s">
        <v>492</v>
      </c>
      <c r="H987" s="70" t="s">
        <v>10332</v>
      </c>
      <c r="I987" s="70" t="s">
        <v>10292</v>
      </c>
      <c r="J987" s="70" t="s">
        <v>10334</v>
      </c>
      <c r="K987" s="70" t="s">
        <v>10192</v>
      </c>
      <c r="L987" s="70" t="s">
        <v>10333</v>
      </c>
      <c r="M987" s="70" t="s">
        <v>11949</v>
      </c>
      <c r="N987" s="73" t="s">
        <v>10799</v>
      </c>
      <c r="O987" s="73">
        <v>0.1245</v>
      </c>
      <c r="P987" t="str">
        <f>VLOOKUP(K987,'Sheet1 (2)'!A:B,2,0)</f>
        <v>计算机科学与技术学院</v>
      </c>
    </row>
    <row r="988" spans="1:16">
      <c r="A988" s="70" t="s">
        <v>14</v>
      </c>
      <c r="B988" s="73" t="s">
        <v>10787</v>
      </c>
      <c r="C988" s="70" t="s">
        <v>21</v>
      </c>
      <c r="D988" s="70" t="s">
        <v>10220</v>
      </c>
      <c r="E988" s="70" t="s">
        <v>10219</v>
      </c>
      <c r="F988" s="70" t="s">
        <v>7464</v>
      </c>
      <c r="G988" s="70" t="s">
        <v>148</v>
      </c>
      <c r="H988" s="70" t="s">
        <v>10221</v>
      </c>
      <c r="I988" s="70" t="s">
        <v>10197</v>
      </c>
      <c r="J988" s="70" t="s">
        <v>10223</v>
      </c>
      <c r="K988" s="70" t="s">
        <v>10192</v>
      </c>
      <c r="L988" s="70" t="s">
        <v>10222</v>
      </c>
      <c r="M988" s="70" t="s">
        <v>11949</v>
      </c>
      <c r="N988" s="73" t="s">
        <v>10799</v>
      </c>
      <c r="O988" s="73">
        <v>0.1245</v>
      </c>
      <c r="P988" t="str">
        <f>VLOOKUP(K988,'Sheet1 (2)'!A:B,2,0)</f>
        <v>计算机科学与技术学院</v>
      </c>
    </row>
    <row r="989" spans="1:16">
      <c r="A989" s="70" t="s">
        <v>14</v>
      </c>
      <c r="B989" s="73" t="s">
        <v>10787</v>
      </c>
      <c r="C989" s="70" t="s">
        <v>21</v>
      </c>
      <c r="D989" s="70" t="s">
        <v>10207</v>
      </c>
      <c r="E989" s="70" t="s">
        <v>10206</v>
      </c>
      <c r="F989" s="70" t="s">
        <v>9616</v>
      </c>
      <c r="G989" s="70" t="s">
        <v>27</v>
      </c>
      <c r="H989" s="70" t="s">
        <v>10208</v>
      </c>
      <c r="I989" s="70" t="s">
        <v>10210</v>
      </c>
      <c r="J989" s="70" t="s">
        <v>10211</v>
      </c>
      <c r="K989" s="70" t="s">
        <v>10192</v>
      </c>
      <c r="L989" s="70" t="s">
        <v>10209</v>
      </c>
      <c r="M989" s="70" t="s">
        <v>11949</v>
      </c>
      <c r="N989" s="73" t="s">
        <v>10799</v>
      </c>
      <c r="O989" s="73">
        <v>0.1245</v>
      </c>
      <c r="P989" t="str">
        <f>VLOOKUP(K989,'Sheet1 (2)'!A:B,2,0)</f>
        <v>计算机科学与技术学院</v>
      </c>
    </row>
    <row r="990" spans="1:16">
      <c r="A990" s="70" t="s">
        <v>14</v>
      </c>
      <c r="B990" s="73" t="s">
        <v>10787</v>
      </c>
      <c r="C990" s="70" t="s">
        <v>21</v>
      </c>
      <c r="D990" s="70" t="s">
        <v>10200</v>
      </c>
      <c r="E990" s="70" t="s">
        <v>10199</v>
      </c>
      <c r="F990" s="70" t="s">
        <v>10201</v>
      </c>
      <c r="G990" s="70" t="s">
        <v>27</v>
      </c>
      <c r="H990" s="70" t="s">
        <v>10202</v>
      </c>
      <c r="I990" s="70" t="s">
        <v>10204</v>
      </c>
      <c r="J990" s="70" t="s">
        <v>10205</v>
      </c>
      <c r="K990" s="70" t="s">
        <v>10192</v>
      </c>
      <c r="L990" s="70" t="s">
        <v>10203</v>
      </c>
      <c r="M990" s="70" t="s">
        <v>11949</v>
      </c>
      <c r="N990" s="73" t="s">
        <v>10799</v>
      </c>
      <c r="O990" s="73">
        <v>0.1245</v>
      </c>
      <c r="P990" t="str">
        <f>VLOOKUP(K990,'Sheet1 (2)'!A:B,2,0)</f>
        <v>计算机科学与技术学院</v>
      </c>
    </row>
    <row r="991" spans="1:16">
      <c r="A991" s="70" t="s">
        <v>14</v>
      </c>
      <c r="B991" s="73" t="s">
        <v>10787</v>
      </c>
      <c r="C991" s="70" t="s">
        <v>21</v>
      </c>
      <c r="D991" s="70" t="s">
        <v>10288</v>
      </c>
      <c r="E991" s="70" t="s">
        <v>10287</v>
      </c>
      <c r="F991" s="70" t="s">
        <v>10289</v>
      </c>
      <c r="G991" s="70" t="s">
        <v>27</v>
      </c>
      <c r="H991" s="70" t="s">
        <v>10290</v>
      </c>
      <c r="I991" s="70" t="s">
        <v>10292</v>
      </c>
      <c r="J991" s="70" t="s">
        <v>10293</v>
      </c>
      <c r="K991" s="70" t="s">
        <v>10192</v>
      </c>
      <c r="L991" s="70" t="s">
        <v>10291</v>
      </c>
      <c r="M991" s="70" t="s">
        <v>11949</v>
      </c>
      <c r="N991" s="73" t="s">
        <v>10799</v>
      </c>
      <c r="O991" s="73">
        <v>0.1245</v>
      </c>
      <c r="P991" t="str">
        <f>VLOOKUP(K991,'Sheet1 (2)'!A:B,2,0)</f>
        <v>计算机科学与技术学院</v>
      </c>
    </row>
    <row r="992" spans="1:16">
      <c r="A992" s="70" t="s">
        <v>14</v>
      </c>
      <c r="B992" s="73" t="s">
        <v>10787</v>
      </c>
      <c r="C992" s="70" t="s">
        <v>21</v>
      </c>
      <c r="D992" s="70" t="s">
        <v>10336</v>
      </c>
      <c r="E992" s="70" t="s">
        <v>10335</v>
      </c>
      <c r="F992" s="70" t="s">
        <v>5530</v>
      </c>
      <c r="G992" s="70" t="s">
        <v>178</v>
      </c>
      <c r="H992" s="70" t="s">
        <v>10337</v>
      </c>
      <c r="I992" s="70" t="s">
        <v>10292</v>
      </c>
      <c r="J992" s="70" t="s">
        <v>10334</v>
      </c>
      <c r="K992" s="70" t="s">
        <v>10192</v>
      </c>
      <c r="L992" s="70" t="s">
        <v>10338</v>
      </c>
      <c r="M992" s="70" t="s">
        <v>11949</v>
      </c>
      <c r="N992" s="73" t="s">
        <v>10799</v>
      </c>
      <c r="O992" s="73">
        <v>0.1245</v>
      </c>
      <c r="P992" t="str">
        <f>VLOOKUP(K992,'Sheet1 (2)'!A:B,2,0)</f>
        <v>计算机科学与技术学院</v>
      </c>
    </row>
    <row r="993" spans="1:16">
      <c r="A993" s="70" t="s">
        <v>14</v>
      </c>
      <c r="B993" s="73" t="s">
        <v>10787</v>
      </c>
      <c r="C993" s="70" t="s">
        <v>21</v>
      </c>
      <c r="D993" s="70" t="s">
        <v>10344</v>
      </c>
      <c r="E993" s="70" t="s">
        <v>10343</v>
      </c>
      <c r="F993" s="70" t="s">
        <v>1887</v>
      </c>
      <c r="G993" s="70" t="s">
        <v>770</v>
      </c>
      <c r="H993" s="70" t="s">
        <v>10345</v>
      </c>
      <c r="I993" s="70" t="s">
        <v>10292</v>
      </c>
      <c r="J993" s="70" t="s">
        <v>10347</v>
      </c>
      <c r="K993" s="70" t="s">
        <v>10818</v>
      </c>
      <c r="L993" s="70" t="s">
        <v>10346</v>
      </c>
      <c r="M993" s="70" t="s">
        <v>11949</v>
      </c>
      <c r="N993" s="73" t="s">
        <v>10799</v>
      </c>
      <c r="O993" s="73">
        <v>0.1245</v>
      </c>
      <c r="P993" t="str">
        <f>VLOOKUP(K993,'Sheet1 (2)'!A:B,2,0)</f>
        <v>计算机科学与技术学院</v>
      </c>
    </row>
    <row r="994" spans="1:16">
      <c r="A994" s="70" t="s">
        <v>14</v>
      </c>
      <c r="B994" s="73" t="s">
        <v>10787</v>
      </c>
      <c r="C994" s="70" t="s">
        <v>21</v>
      </c>
      <c r="D994" s="70" t="s">
        <v>10261</v>
      </c>
      <c r="E994" s="70" t="s">
        <v>10260</v>
      </c>
      <c r="F994" s="70" t="s">
        <v>2774</v>
      </c>
      <c r="G994" s="70" t="s">
        <v>1119</v>
      </c>
      <c r="H994" s="70" t="s">
        <v>10262</v>
      </c>
      <c r="I994" s="70" t="s">
        <v>10204</v>
      </c>
      <c r="J994" s="70" t="s">
        <v>10259</v>
      </c>
      <c r="K994" s="70" t="s">
        <v>10192</v>
      </c>
      <c r="L994" s="70" t="s">
        <v>10263</v>
      </c>
      <c r="M994" s="70" t="s">
        <v>11949</v>
      </c>
      <c r="N994" s="73" t="s">
        <v>10799</v>
      </c>
      <c r="O994" s="73">
        <v>0.1245</v>
      </c>
      <c r="P994" t="str">
        <f>VLOOKUP(K994,'Sheet1 (2)'!A:B,2,0)</f>
        <v>计算机科学与技术学院</v>
      </c>
    </row>
    <row r="995" spans="1:16">
      <c r="A995" s="70" t="s">
        <v>14</v>
      </c>
      <c r="B995" s="73" t="s">
        <v>10787</v>
      </c>
      <c r="C995" s="70" t="s">
        <v>21</v>
      </c>
      <c r="D995" s="70" t="s">
        <v>10256</v>
      </c>
      <c r="E995" s="70" t="s">
        <v>10255</v>
      </c>
      <c r="F995" s="70" t="s">
        <v>2774</v>
      </c>
      <c r="G995" s="70" t="s">
        <v>6029</v>
      </c>
      <c r="H995" s="70" t="s">
        <v>10257</v>
      </c>
      <c r="I995" s="70" t="s">
        <v>10204</v>
      </c>
      <c r="J995" s="70" t="s">
        <v>10259</v>
      </c>
      <c r="K995" s="70" t="s">
        <v>10192</v>
      </c>
      <c r="L995" s="70" t="s">
        <v>10258</v>
      </c>
      <c r="M995" s="70" t="s">
        <v>11949</v>
      </c>
      <c r="N995" s="73" t="s">
        <v>10799</v>
      </c>
      <c r="O995" s="73">
        <v>0.1245</v>
      </c>
      <c r="P995" t="str">
        <f>VLOOKUP(K995,'Sheet1 (2)'!A:B,2,0)</f>
        <v>计算机科学与技术学院</v>
      </c>
    </row>
    <row r="996" spans="1:16">
      <c r="A996" s="70" t="s">
        <v>14</v>
      </c>
      <c r="B996" s="73" t="s">
        <v>10787</v>
      </c>
      <c r="C996" s="70" t="s">
        <v>21</v>
      </c>
      <c r="D996" s="70" t="s">
        <v>10284</v>
      </c>
      <c r="E996" s="70" t="s">
        <v>10283</v>
      </c>
      <c r="F996" s="70" t="s">
        <v>1458</v>
      </c>
      <c r="G996" s="70" t="s">
        <v>18</v>
      </c>
      <c r="H996" s="70" t="s">
        <v>10285</v>
      </c>
      <c r="I996" s="70" t="s">
        <v>10210</v>
      </c>
      <c r="J996" s="70" t="s">
        <v>10274</v>
      </c>
      <c r="K996" s="70" t="s">
        <v>10192</v>
      </c>
      <c r="L996" s="70" t="s">
        <v>10286</v>
      </c>
      <c r="M996" s="70" t="s">
        <v>11949</v>
      </c>
      <c r="N996" s="73" t="s">
        <v>10799</v>
      </c>
      <c r="O996" s="73">
        <v>0.1245</v>
      </c>
      <c r="P996" t="str">
        <f>VLOOKUP(K996,'Sheet1 (2)'!A:B,2,0)</f>
        <v>计算机科学与技术学院</v>
      </c>
    </row>
    <row r="997" spans="1:16">
      <c r="A997" s="70" t="s">
        <v>14</v>
      </c>
      <c r="B997" s="73" t="s">
        <v>10787</v>
      </c>
      <c r="C997" s="70" t="s">
        <v>21</v>
      </c>
      <c r="D997" s="70" t="s">
        <v>10276</v>
      </c>
      <c r="E997" s="70" t="s">
        <v>10275</v>
      </c>
      <c r="F997" s="70" t="s">
        <v>1458</v>
      </c>
      <c r="G997" s="70" t="s">
        <v>18</v>
      </c>
      <c r="H997" s="70" t="s">
        <v>10277</v>
      </c>
      <c r="I997" s="70" t="s">
        <v>10210</v>
      </c>
      <c r="J997" s="70" t="s">
        <v>10274</v>
      </c>
      <c r="K997" s="70" t="s">
        <v>10192</v>
      </c>
      <c r="L997" s="70" t="s">
        <v>10278</v>
      </c>
      <c r="M997" s="70" t="s">
        <v>11949</v>
      </c>
      <c r="N997" s="73" t="s">
        <v>10799</v>
      </c>
      <c r="O997" s="73">
        <v>0.1245</v>
      </c>
      <c r="P997" t="str">
        <f>VLOOKUP(K997,'Sheet1 (2)'!A:B,2,0)</f>
        <v>计算机科学与技术学院</v>
      </c>
    </row>
    <row r="998" spans="1:16">
      <c r="A998" s="70" t="s">
        <v>14</v>
      </c>
      <c r="B998" s="73" t="s">
        <v>10787</v>
      </c>
      <c r="C998" s="70" t="s">
        <v>21</v>
      </c>
      <c r="D998" s="70" t="s">
        <v>10280</v>
      </c>
      <c r="E998" s="70" t="s">
        <v>10279</v>
      </c>
      <c r="F998" s="70" t="s">
        <v>1458</v>
      </c>
      <c r="G998" s="70" t="s">
        <v>2367</v>
      </c>
      <c r="H998" s="70" t="s">
        <v>10281</v>
      </c>
      <c r="I998" s="70" t="s">
        <v>10210</v>
      </c>
      <c r="J998" s="70" t="s">
        <v>10274</v>
      </c>
      <c r="K998" s="70" t="s">
        <v>10192</v>
      </c>
      <c r="L998" s="70" t="s">
        <v>10282</v>
      </c>
      <c r="M998" s="70" t="s">
        <v>11949</v>
      </c>
      <c r="N998" s="73" t="s">
        <v>10799</v>
      </c>
      <c r="O998" s="73">
        <v>0.1245</v>
      </c>
      <c r="P998" t="str">
        <f>VLOOKUP(K998,'Sheet1 (2)'!A:B,2,0)</f>
        <v>计算机科学与技术学院</v>
      </c>
    </row>
    <row r="999" spans="1:16">
      <c r="A999" s="70" t="s">
        <v>14</v>
      </c>
      <c r="B999" s="73" t="s">
        <v>10787</v>
      </c>
      <c r="C999" s="70" t="s">
        <v>21</v>
      </c>
      <c r="D999" s="70" t="s">
        <v>10251</v>
      </c>
      <c r="E999" s="70" t="s">
        <v>10250</v>
      </c>
      <c r="F999" s="70" t="s">
        <v>5298</v>
      </c>
      <c r="G999" s="70" t="s">
        <v>2367</v>
      </c>
      <c r="H999" s="70" t="s">
        <v>10252</v>
      </c>
      <c r="I999" s="70" t="s">
        <v>10204</v>
      </c>
      <c r="J999" s="70" t="s">
        <v>10254</v>
      </c>
      <c r="K999" s="70" t="s">
        <v>10192</v>
      </c>
      <c r="L999" s="70" t="s">
        <v>10253</v>
      </c>
      <c r="M999" s="70" t="s">
        <v>11949</v>
      </c>
      <c r="N999" s="73" t="s">
        <v>10799</v>
      </c>
      <c r="O999" s="73">
        <v>0.1245</v>
      </c>
      <c r="P999" t="str">
        <f>VLOOKUP(K999,'Sheet1 (2)'!A:B,2,0)</f>
        <v>计算机科学与技术学院</v>
      </c>
    </row>
    <row r="1000" spans="1:16">
      <c r="A1000" s="70" t="s">
        <v>14</v>
      </c>
      <c r="B1000" s="73" t="s">
        <v>10787</v>
      </c>
      <c r="C1000" s="70" t="s">
        <v>21</v>
      </c>
      <c r="D1000" s="70" t="s">
        <v>10315</v>
      </c>
      <c r="E1000" s="70" t="s">
        <v>10314</v>
      </c>
      <c r="F1000" s="70" t="s">
        <v>1275</v>
      </c>
      <c r="G1000" s="70" t="s">
        <v>2311</v>
      </c>
      <c r="H1000" s="70" t="s">
        <v>10316</v>
      </c>
      <c r="I1000" s="70" t="s">
        <v>10210</v>
      </c>
      <c r="J1000" s="70" t="s">
        <v>10318</v>
      </c>
      <c r="K1000" s="70" t="s">
        <v>10192</v>
      </c>
      <c r="L1000" s="70" t="s">
        <v>10317</v>
      </c>
      <c r="M1000" s="70" t="s">
        <v>11949</v>
      </c>
      <c r="N1000" s="73" t="s">
        <v>10799</v>
      </c>
      <c r="O1000" s="73">
        <v>0.1245</v>
      </c>
      <c r="P1000" t="str">
        <f>VLOOKUP(K1000,'Sheet1 (2)'!A:B,2,0)</f>
        <v>计算机科学与技术学院</v>
      </c>
    </row>
    <row r="1001" spans="1:16">
      <c r="A1001" s="70" t="s">
        <v>14</v>
      </c>
      <c r="B1001" s="73" t="s">
        <v>10787</v>
      </c>
      <c r="C1001" s="70" t="s">
        <v>21</v>
      </c>
      <c r="D1001" s="70" t="s">
        <v>10304</v>
      </c>
      <c r="E1001" s="70" t="s">
        <v>10303</v>
      </c>
      <c r="F1001" s="70" t="s">
        <v>1855</v>
      </c>
      <c r="G1001" s="70" t="s">
        <v>309</v>
      </c>
      <c r="H1001" s="70" t="s">
        <v>10305</v>
      </c>
      <c r="I1001" s="70" t="s">
        <v>10307</v>
      </c>
      <c r="J1001" s="70" t="s">
        <v>10308</v>
      </c>
      <c r="K1001" s="70" t="s">
        <v>10192</v>
      </c>
      <c r="L1001" s="70" t="s">
        <v>10306</v>
      </c>
      <c r="M1001" s="70" t="s">
        <v>11949</v>
      </c>
      <c r="N1001" s="73" t="s">
        <v>10799</v>
      </c>
      <c r="O1001" s="73">
        <v>0.1245</v>
      </c>
      <c r="P1001" t="str">
        <f>VLOOKUP(K1001,'Sheet1 (2)'!A:B,2,0)</f>
        <v>计算机科学与技术学院</v>
      </c>
    </row>
    <row r="1002" spans="1:16">
      <c r="A1002" s="70" t="s">
        <v>14</v>
      </c>
      <c r="B1002" s="73" t="s">
        <v>10787</v>
      </c>
      <c r="C1002" s="70" t="s">
        <v>21</v>
      </c>
      <c r="D1002" s="70" t="s">
        <v>10230</v>
      </c>
      <c r="E1002" s="70" t="s">
        <v>10229</v>
      </c>
      <c r="F1002" s="70" t="s">
        <v>1009</v>
      </c>
      <c r="G1002" s="70" t="s">
        <v>67</v>
      </c>
      <c r="H1002" s="70" t="s">
        <v>10231</v>
      </c>
      <c r="I1002" s="70" t="s">
        <v>10233</v>
      </c>
      <c r="J1002" s="70" t="s">
        <v>10234</v>
      </c>
      <c r="K1002" s="70" t="s">
        <v>10192</v>
      </c>
      <c r="L1002" s="70" t="s">
        <v>10232</v>
      </c>
      <c r="M1002" s="70" t="s">
        <v>11949</v>
      </c>
      <c r="N1002" s="73" t="s">
        <v>10799</v>
      </c>
      <c r="O1002" s="73">
        <v>0.1245</v>
      </c>
      <c r="P1002" t="str">
        <f>VLOOKUP(K1002,'Sheet1 (2)'!A:B,2,0)</f>
        <v>计算机科学与技术学院</v>
      </c>
    </row>
    <row r="1003" spans="1:16">
      <c r="A1003" s="70" t="s">
        <v>14</v>
      </c>
      <c r="B1003" s="73" t="s">
        <v>10787</v>
      </c>
      <c r="C1003" s="70" t="s">
        <v>21</v>
      </c>
      <c r="D1003" s="70" t="s">
        <v>10265</v>
      </c>
      <c r="E1003" s="70" t="s">
        <v>10264</v>
      </c>
      <c r="F1003" s="70" t="s">
        <v>4391</v>
      </c>
      <c r="G1003" s="70" t="s">
        <v>42</v>
      </c>
      <c r="H1003" s="70" t="s">
        <v>10266</v>
      </c>
      <c r="I1003" s="70" t="s">
        <v>10268</v>
      </c>
      <c r="J1003" s="70" t="s">
        <v>10269</v>
      </c>
      <c r="K1003" s="70" t="s">
        <v>10192</v>
      </c>
      <c r="L1003" s="70" t="s">
        <v>10267</v>
      </c>
      <c r="M1003" s="70" t="s">
        <v>11949</v>
      </c>
      <c r="N1003" s="73" t="s">
        <v>10799</v>
      </c>
      <c r="O1003" s="73">
        <v>0.1245</v>
      </c>
      <c r="P1003" t="str">
        <f>VLOOKUP(K1003,'Sheet1 (2)'!A:B,2,0)</f>
        <v>计算机科学与技术学院</v>
      </c>
    </row>
    <row r="1004" spans="1:16">
      <c r="A1004" s="70" t="s">
        <v>14</v>
      </c>
      <c r="B1004" s="73" t="s">
        <v>10787</v>
      </c>
      <c r="C1004" s="70" t="s">
        <v>21</v>
      </c>
      <c r="D1004" s="70" t="s">
        <v>10240</v>
      </c>
      <c r="E1004" s="70" t="s">
        <v>10239</v>
      </c>
      <c r="F1004" s="70" t="s">
        <v>9331</v>
      </c>
      <c r="G1004" s="70" t="s">
        <v>602</v>
      </c>
      <c r="H1004" s="70" t="s">
        <v>10241</v>
      </c>
      <c r="I1004" s="70" t="s">
        <v>10233</v>
      </c>
      <c r="J1004" s="70" t="s">
        <v>10243</v>
      </c>
      <c r="K1004" s="70" t="s">
        <v>10192</v>
      </c>
      <c r="L1004" s="70" t="s">
        <v>10242</v>
      </c>
      <c r="M1004" s="70" t="s">
        <v>11949</v>
      </c>
      <c r="N1004" s="73" t="s">
        <v>10799</v>
      </c>
      <c r="O1004" s="73">
        <v>0.1245</v>
      </c>
      <c r="P1004" t="str">
        <f>VLOOKUP(K1004,'Sheet1 (2)'!A:B,2,0)</f>
        <v>计算机科学与技术学院</v>
      </c>
    </row>
    <row r="1005" spans="1:16">
      <c r="A1005" s="70" t="s">
        <v>14</v>
      </c>
      <c r="B1005" s="73" t="s">
        <v>10787</v>
      </c>
      <c r="C1005" s="70" t="s">
        <v>21</v>
      </c>
      <c r="D1005" s="70" t="s">
        <v>10320</v>
      </c>
      <c r="E1005" s="70" t="s">
        <v>10319</v>
      </c>
      <c r="F1005" s="70" t="s">
        <v>66</v>
      </c>
      <c r="G1005" s="70" t="s">
        <v>634</v>
      </c>
      <c r="H1005" s="70" t="s">
        <v>10321</v>
      </c>
      <c r="I1005" s="70" t="s">
        <v>10323</v>
      </c>
      <c r="J1005" s="70" t="s">
        <v>10324</v>
      </c>
      <c r="K1005" s="70" t="s">
        <v>10192</v>
      </c>
      <c r="L1005" s="70" t="s">
        <v>10322</v>
      </c>
      <c r="M1005" s="70" t="s">
        <v>11949</v>
      </c>
      <c r="N1005" s="73" t="s">
        <v>10799</v>
      </c>
      <c r="O1005" s="73">
        <v>0.1245</v>
      </c>
      <c r="P1005" t="str">
        <f>VLOOKUP(K1005,'Sheet1 (2)'!A:B,2,0)</f>
        <v>计算机科学与技术学院</v>
      </c>
    </row>
    <row r="1006" spans="1:16">
      <c r="A1006" s="70" t="s">
        <v>14</v>
      </c>
      <c r="B1006" s="73" t="s">
        <v>10787</v>
      </c>
      <c r="C1006" s="70" t="s">
        <v>21</v>
      </c>
      <c r="D1006" s="70" t="s">
        <v>9510</v>
      </c>
      <c r="E1006" s="70" t="s">
        <v>9509</v>
      </c>
      <c r="F1006" s="70" t="s">
        <v>2374</v>
      </c>
      <c r="G1006" s="70" t="s">
        <v>741</v>
      </c>
      <c r="H1006" s="70" t="s">
        <v>9511</v>
      </c>
      <c r="I1006" s="70" t="s">
        <v>932</v>
      </c>
      <c r="J1006" s="70" t="s">
        <v>9513</v>
      </c>
      <c r="K1006" s="70" t="s">
        <v>933</v>
      </c>
      <c r="L1006" s="70" t="s">
        <v>9512</v>
      </c>
      <c r="M1006" s="70" t="s">
        <v>11949</v>
      </c>
      <c r="N1006" s="73" t="s">
        <v>10799</v>
      </c>
      <c r="O1006" s="73">
        <v>0.1245</v>
      </c>
      <c r="P1006" t="str">
        <f>VLOOKUP(K1006,'Sheet1 (2)'!A:B,2,0)</f>
        <v>计算机科学与技术学院</v>
      </c>
    </row>
    <row r="1007" spans="1:16">
      <c r="A1007" s="70" t="s">
        <v>14</v>
      </c>
      <c r="B1007" s="73" t="s">
        <v>10787</v>
      </c>
      <c r="C1007" s="70" t="s">
        <v>21</v>
      </c>
      <c r="D1007" s="70" t="s">
        <v>9504</v>
      </c>
      <c r="E1007" s="70" t="s">
        <v>9503</v>
      </c>
      <c r="F1007" s="70" t="s">
        <v>3565</v>
      </c>
      <c r="G1007" s="70" t="s">
        <v>91</v>
      </c>
      <c r="H1007" s="70" t="s">
        <v>9505</v>
      </c>
      <c r="I1007" s="70" t="s">
        <v>932</v>
      </c>
      <c r="J1007" s="70" t="s">
        <v>9507</v>
      </c>
      <c r="K1007" s="70" t="s">
        <v>933</v>
      </c>
      <c r="L1007" s="70" t="s">
        <v>9506</v>
      </c>
      <c r="M1007" s="70" t="s">
        <v>11949</v>
      </c>
      <c r="N1007" s="73" t="s">
        <v>10799</v>
      </c>
      <c r="O1007" s="73">
        <v>0.1245</v>
      </c>
      <c r="P1007" t="str">
        <f>VLOOKUP(K1007,'Sheet1 (2)'!A:B,2,0)</f>
        <v>计算机科学与技术学院</v>
      </c>
    </row>
    <row r="1008" spans="1:16">
      <c r="A1008" s="70" t="s">
        <v>14</v>
      </c>
      <c r="B1008" s="73" t="s">
        <v>10787</v>
      </c>
      <c r="C1008" s="70" t="s">
        <v>21</v>
      </c>
      <c r="D1008" s="70" t="s">
        <v>928</v>
      </c>
      <c r="E1008" s="70" t="s">
        <v>927</v>
      </c>
      <c r="F1008" s="70" t="s">
        <v>929</v>
      </c>
      <c r="G1008" s="70" t="s">
        <v>492</v>
      </c>
      <c r="H1008" s="70" t="s">
        <v>930</v>
      </c>
      <c r="I1008" s="70" t="s">
        <v>932</v>
      </c>
      <c r="J1008" s="70" t="s">
        <v>934</v>
      </c>
      <c r="K1008" s="70" t="s">
        <v>933</v>
      </c>
      <c r="L1008" s="70" t="s">
        <v>931</v>
      </c>
      <c r="M1008" s="70" t="s">
        <v>11949</v>
      </c>
      <c r="N1008" s="73" t="s">
        <v>10799</v>
      </c>
      <c r="O1008" s="73">
        <v>0.1245</v>
      </c>
      <c r="P1008" t="str">
        <f>VLOOKUP(K1008,'Sheet1 (2)'!A:B,2,0)</f>
        <v>计算机科学与技术学院</v>
      </c>
    </row>
    <row r="1009" spans="1:16">
      <c r="A1009" s="70" t="s">
        <v>14</v>
      </c>
      <c r="B1009" s="73" t="s">
        <v>10787</v>
      </c>
      <c r="C1009" s="70" t="s">
        <v>21</v>
      </c>
      <c r="D1009" s="70" t="s">
        <v>9520</v>
      </c>
      <c r="E1009" s="70" t="s">
        <v>9519</v>
      </c>
      <c r="F1009" s="70" t="s">
        <v>2763</v>
      </c>
      <c r="G1009" s="70" t="s">
        <v>272</v>
      </c>
      <c r="H1009" s="70" t="s">
        <v>9521</v>
      </c>
      <c r="I1009" s="70" t="s">
        <v>932</v>
      </c>
      <c r="J1009" s="70" t="s">
        <v>9523</v>
      </c>
      <c r="K1009" s="70" t="s">
        <v>933</v>
      </c>
      <c r="L1009" s="70" t="s">
        <v>9522</v>
      </c>
      <c r="M1009" s="70" t="s">
        <v>11949</v>
      </c>
      <c r="N1009" s="73" t="s">
        <v>10799</v>
      </c>
      <c r="O1009" s="73">
        <v>0.1245</v>
      </c>
      <c r="P1009" t="str">
        <f>VLOOKUP(K1009,'Sheet1 (2)'!A:B,2,0)</f>
        <v>计算机科学与技术学院</v>
      </c>
    </row>
    <row r="1010" spans="1:16">
      <c r="A1010" s="70" t="s">
        <v>14</v>
      </c>
      <c r="B1010" s="73" t="s">
        <v>10787</v>
      </c>
      <c r="C1010" s="70" t="s">
        <v>21</v>
      </c>
      <c r="D1010" s="70" t="s">
        <v>9515</v>
      </c>
      <c r="E1010" s="70" t="s">
        <v>9514</v>
      </c>
      <c r="F1010" s="70" t="s">
        <v>2763</v>
      </c>
      <c r="G1010" s="70" t="s">
        <v>272</v>
      </c>
      <c r="H1010" s="70" t="s">
        <v>9516</v>
      </c>
      <c r="I1010" s="70" t="s">
        <v>932</v>
      </c>
      <c r="J1010" s="70" t="s">
        <v>9518</v>
      </c>
      <c r="K1010" s="70" t="s">
        <v>933</v>
      </c>
      <c r="L1010" s="70" t="s">
        <v>9517</v>
      </c>
      <c r="M1010" s="70" t="s">
        <v>11949</v>
      </c>
      <c r="N1010" s="73" t="s">
        <v>10799</v>
      </c>
      <c r="O1010" s="73">
        <v>0.1245</v>
      </c>
      <c r="P1010" t="str">
        <f>VLOOKUP(K1010,'Sheet1 (2)'!A:B,2,0)</f>
        <v>计算机科学与技术学院</v>
      </c>
    </row>
    <row r="1011" spans="1:16">
      <c r="A1011" s="70" t="s">
        <v>14</v>
      </c>
      <c r="B1011" s="73" t="s">
        <v>10787</v>
      </c>
      <c r="C1011" s="70" t="s">
        <v>21</v>
      </c>
      <c r="D1011" s="70" t="s">
        <v>9961</v>
      </c>
      <c r="E1011" s="70" t="s">
        <v>9960</v>
      </c>
      <c r="F1011" s="70" t="s">
        <v>9962</v>
      </c>
      <c r="G1011" s="70" t="s">
        <v>105</v>
      </c>
      <c r="H1011" s="70" t="s">
        <v>9963</v>
      </c>
      <c r="I1011" s="70" t="s">
        <v>9952</v>
      </c>
      <c r="J1011" s="70" t="s">
        <v>9965</v>
      </c>
      <c r="K1011" s="70" t="s">
        <v>266</v>
      </c>
      <c r="L1011" s="70" t="s">
        <v>9964</v>
      </c>
      <c r="M1011" s="70" t="s">
        <v>11949</v>
      </c>
      <c r="N1011" s="73" t="s">
        <v>10799</v>
      </c>
      <c r="O1011" s="73">
        <v>0.1245</v>
      </c>
      <c r="P1011" t="str">
        <f>VLOOKUP(K1011,'Sheet1 (2)'!A:B,2,0)</f>
        <v>计算机科学与技术学院</v>
      </c>
    </row>
    <row r="1012" spans="1:16">
      <c r="A1012" s="70" t="s">
        <v>14</v>
      </c>
      <c r="B1012" s="73" t="s">
        <v>10787</v>
      </c>
      <c r="C1012" s="70" t="s">
        <v>21</v>
      </c>
      <c r="D1012" s="70" t="s">
        <v>9844</v>
      </c>
      <c r="E1012" s="70" t="s">
        <v>9843</v>
      </c>
      <c r="F1012" s="70" t="s">
        <v>5565</v>
      </c>
      <c r="G1012" s="70" t="s">
        <v>16</v>
      </c>
      <c r="H1012" s="70" t="s">
        <v>9845</v>
      </c>
      <c r="I1012" s="70" t="s">
        <v>9807</v>
      </c>
      <c r="J1012" s="70" t="s">
        <v>9847</v>
      </c>
      <c r="K1012" s="70" t="s">
        <v>266</v>
      </c>
      <c r="L1012" s="70" t="s">
        <v>9846</v>
      </c>
      <c r="M1012" s="70" t="s">
        <v>11949</v>
      </c>
      <c r="N1012" s="73" t="s">
        <v>10799</v>
      </c>
      <c r="O1012" s="73">
        <v>0.1245</v>
      </c>
      <c r="P1012" t="str">
        <f>VLOOKUP(K1012,'Sheet1 (2)'!A:B,2,0)</f>
        <v>计算机科学与技术学院</v>
      </c>
    </row>
    <row r="1013" spans="1:16">
      <c r="A1013" s="70" t="s">
        <v>14</v>
      </c>
      <c r="B1013" s="73" t="s">
        <v>10787</v>
      </c>
      <c r="C1013" s="70" t="s">
        <v>21</v>
      </c>
      <c r="D1013" s="70" t="s">
        <v>9804</v>
      </c>
      <c r="E1013" s="70" t="s">
        <v>9803</v>
      </c>
      <c r="F1013" s="70" t="s">
        <v>994</v>
      </c>
      <c r="G1013" s="70" t="s">
        <v>1217</v>
      </c>
      <c r="H1013" s="70" t="s">
        <v>9805</v>
      </c>
      <c r="I1013" s="70" t="s">
        <v>9807</v>
      </c>
      <c r="J1013" s="70" t="s">
        <v>9808</v>
      </c>
      <c r="K1013" s="70" t="s">
        <v>266</v>
      </c>
      <c r="L1013" s="70" t="s">
        <v>9806</v>
      </c>
      <c r="M1013" s="70" t="s">
        <v>11949</v>
      </c>
      <c r="N1013" s="73" t="s">
        <v>10799</v>
      </c>
      <c r="O1013" s="73">
        <v>0.1245</v>
      </c>
      <c r="P1013" t="str">
        <f>VLOOKUP(K1013,'Sheet1 (2)'!A:B,2,0)</f>
        <v>计算机科学与技术学院</v>
      </c>
    </row>
    <row r="1014" spans="1:16">
      <c r="A1014" s="70" t="s">
        <v>14</v>
      </c>
      <c r="B1014" s="73" t="s">
        <v>10787</v>
      </c>
      <c r="C1014" s="70" t="s">
        <v>21</v>
      </c>
      <c r="D1014" s="70" t="s">
        <v>9827</v>
      </c>
      <c r="E1014" s="70" t="s">
        <v>9826</v>
      </c>
      <c r="F1014" s="70" t="s">
        <v>2413</v>
      </c>
      <c r="G1014" s="70" t="s">
        <v>59</v>
      </c>
      <c r="H1014" s="70" t="s">
        <v>9828</v>
      </c>
      <c r="I1014" s="70" t="s">
        <v>9830</v>
      </c>
      <c r="J1014" s="70" t="s">
        <v>9831</v>
      </c>
      <c r="K1014" s="70" t="s">
        <v>266</v>
      </c>
      <c r="L1014" s="70" t="s">
        <v>9829</v>
      </c>
      <c r="M1014" s="70" t="s">
        <v>11949</v>
      </c>
      <c r="N1014" s="73" t="s">
        <v>10799</v>
      </c>
      <c r="O1014" s="73">
        <v>0.1245</v>
      </c>
      <c r="P1014" t="str">
        <f>VLOOKUP(K1014,'Sheet1 (2)'!A:B,2,0)</f>
        <v>计算机科学与技术学院</v>
      </c>
    </row>
    <row r="1015" spans="1:16">
      <c r="A1015" s="70" t="s">
        <v>14</v>
      </c>
      <c r="B1015" s="73" t="s">
        <v>10787</v>
      </c>
      <c r="C1015" s="70" t="s">
        <v>21</v>
      </c>
      <c r="D1015" s="70" t="s">
        <v>9955</v>
      </c>
      <c r="E1015" s="70" t="s">
        <v>9954</v>
      </c>
      <c r="F1015" s="70" t="s">
        <v>9956</v>
      </c>
      <c r="G1015" s="70" t="s">
        <v>27</v>
      </c>
      <c r="H1015" s="70" t="s">
        <v>9957</v>
      </c>
      <c r="I1015" s="70" t="s">
        <v>9952</v>
      </c>
      <c r="J1015" s="70" t="s">
        <v>9959</v>
      </c>
      <c r="K1015" s="70" t="s">
        <v>266</v>
      </c>
      <c r="L1015" s="70" t="s">
        <v>9958</v>
      </c>
      <c r="M1015" s="70" t="s">
        <v>11949</v>
      </c>
      <c r="N1015" s="73" t="s">
        <v>10799</v>
      </c>
      <c r="O1015" s="73">
        <v>0.1245</v>
      </c>
      <c r="P1015" t="str">
        <f>VLOOKUP(K1015,'Sheet1 (2)'!A:B,2,0)</f>
        <v>计算机科学与技术学院</v>
      </c>
    </row>
    <row r="1016" spans="1:16">
      <c r="A1016" s="70" t="s">
        <v>14</v>
      </c>
      <c r="B1016" s="73" t="s">
        <v>10787</v>
      </c>
      <c r="C1016" s="70" t="s">
        <v>21</v>
      </c>
      <c r="D1016" s="70" t="s">
        <v>9822</v>
      </c>
      <c r="E1016" s="70" t="s">
        <v>9821</v>
      </c>
      <c r="F1016" s="70" t="s">
        <v>748</v>
      </c>
      <c r="G1016" s="70" t="s">
        <v>907</v>
      </c>
      <c r="H1016" s="70" t="s">
        <v>9823</v>
      </c>
      <c r="I1016" s="70" t="s">
        <v>9819</v>
      </c>
      <c r="J1016" s="70" t="s">
        <v>9825</v>
      </c>
      <c r="K1016" s="70" t="s">
        <v>266</v>
      </c>
      <c r="L1016" s="70" t="s">
        <v>9824</v>
      </c>
      <c r="M1016" s="70" t="s">
        <v>11949</v>
      </c>
      <c r="N1016" s="73" t="s">
        <v>10799</v>
      </c>
      <c r="O1016" s="73">
        <v>0.1245</v>
      </c>
      <c r="P1016" t="str">
        <f>VLOOKUP(K1016,'Sheet1 (2)'!A:B,2,0)</f>
        <v>计算机科学与技术学院</v>
      </c>
    </row>
    <row r="1017" spans="1:16">
      <c r="A1017" s="70" t="s">
        <v>14</v>
      </c>
      <c r="B1017" s="73" t="s">
        <v>10787</v>
      </c>
      <c r="C1017" s="70" t="s">
        <v>21</v>
      </c>
      <c r="D1017" s="70" t="s">
        <v>9833</v>
      </c>
      <c r="E1017" s="70" t="s">
        <v>9832</v>
      </c>
      <c r="F1017" s="70" t="s">
        <v>1931</v>
      </c>
      <c r="G1017" s="70" t="s">
        <v>1535</v>
      </c>
      <c r="H1017" s="70" t="s">
        <v>9834</v>
      </c>
      <c r="I1017" s="70" t="s">
        <v>9819</v>
      </c>
      <c r="J1017" s="70" t="s">
        <v>9836</v>
      </c>
      <c r="K1017" s="70" t="s">
        <v>266</v>
      </c>
      <c r="L1017" s="70" t="s">
        <v>9835</v>
      </c>
      <c r="M1017" s="70" t="s">
        <v>11949</v>
      </c>
      <c r="N1017" s="73" t="s">
        <v>10799</v>
      </c>
      <c r="O1017" s="73">
        <v>0.1245</v>
      </c>
      <c r="P1017" t="str">
        <f>VLOOKUP(K1017,'Sheet1 (2)'!A:B,2,0)</f>
        <v>计算机科学与技术学院</v>
      </c>
    </row>
    <row r="1018" spans="1:16">
      <c r="A1018" s="70" t="s">
        <v>14</v>
      </c>
      <c r="B1018" s="73" t="s">
        <v>10787</v>
      </c>
      <c r="C1018" s="70" t="s">
        <v>21</v>
      </c>
      <c r="D1018" s="70" t="s">
        <v>9816</v>
      </c>
      <c r="E1018" s="70" t="s">
        <v>9815</v>
      </c>
      <c r="F1018" s="70" t="s">
        <v>3565</v>
      </c>
      <c r="G1018" s="70" t="s">
        <v>492</v>
      </c>
      <c r="H1018" s="70" t="s">
        <v>9817</v>
      </c>
      <c r="I1018" s="70" t="s">
        <v>9819</v>
      </c>
      <c r="J1018" s="70" t="s">
        <v>9820</v>
      </c>
      <c r="K1018" s="70" t="s">
        <v>266</v>
      </c>
      <c r="L1018" s="70" t="s">
        <v>9818</v>
      </c>
      <c r="M1018" s="70" t="s">
        <v>11949</v>
      </c>
      <c r="N1018" s="73" t="s">
        <v>10799</v>
      </c>
      <c r="O1018" s="73">
        <v>0.1245</v>
      </c>
      <c r="P1018" t="str">
        <f>VLOOKUP(K1018,'Sheet1 (2)'!A:B,2,0)</f>
        <v>计算机科学与技术学院</v>
      </c>
    </row>
    <row r="1019" spans="1:16">
      <c r="A1019" s="70" t="s">
        <v>14</v>
      </c>
      <c r="B1019" s="73" t="s">
        <v>10787</v>
      </c>
      <c r="C1019" s="70" t="s">
        <v>21</v>
      </c>
      <c r="D1019" s="70" t="s">
        <v>9860</v>
      </c>
      <c r="E1019" s="70" t="s">
        <v>9859</v>
      </c>
      <c r="F1019" s="70" t="s">
        <v>5565</v>
      </c>
      <c r="G1019" s="70" t="s">
        <v>16</v>
      </c>
      <c r="H1019" s="70" t="s">
        <v>9861</v>
      </c>
      <c r="I1019" s="70" t="s">
        <v>9819</v>
      </c>
      <c r="J1019" s="70" t="s">
        <v>9863</v>
      </c>
      <c r="K1019" s="70" t="s">
        <v>266</v>
      </c>
      <c r="L1019" s="70" t="s">
        <v>9862</v>
      </c>
      <c r="M1019" s="70" t="s">
        <v>11949</v>
      </c>
      <c r="N1019" s="73" t="s">
        <v>10799</v>
      </c>
      <c r="O1019" s="73">
        <v>0.1245</v>
      </c>
      <c r="P1019" t="str">
        <f>VLOOKUP(K1019,'Sheet1 (2)'!A:B,2,0)</f>
        <v>计算机科学与技术学院</v>
      </c>
    </row>
    <row r="1020" spans="1:16">
      <c r="A1020" s="70" t="s">
        <v>14</v>
      </c>
      <c r="B1020" s="73" t="s">
        <v>10787</v>
      </c>
      <c r="C1020" s="70" t="s">
        <v>21</v>
      </c>
      <c r="D1020" s="70" t="s">
        <v>9855</v>
      </c>
      <c r="E1020" s="70" t="s">
        <v>9854</v>
      </c>
      <c r="F1020" s="70" t="s">
        <v>9850</v>
      </c>
      <c r="G1020" s="70" t="s">
        <v>16</v>
      </c>
      <c r="H1020" s="70" t="s">
        <v>9856</v>
      </c>
      <c r="I1020" s="70" t="s">
        <v>9819</v>
      </c>
      <c r="J1020" s="70" t="s">
        <v>9858</v>
      </c>
      <c r="K1020" s="70" t="s">
        <v>266</v>
      </c>
      <c r="L1020" s="70" t="s">
        <v>9857</v>
      </c>
      <c r="M1020" s="70" t="s">
        <v>11949</v>
      </c>
      <c r="N1020" s="73" t="s">
        <v>10799</v>
      </c>
      <c r="O1020" s="73">
        <v>0.1245</v>
      </c>
      <c r="P1020" t="str">
        <f>VLOOKUP(K1020,'Sheet1 (2)'!A:B,2,0)</f>
        <v>计算机科学与技术学院</v>
      </c>
    </row>
    <row r="1021" spans="1:16">
      <c r="A1021" s="70" t="s">
        <v>14</v>
      </c>
      <c r="B1021" s="73" t="s">
        <v>10787</v>
      </c>
      <c r="C1021" s="70" t="s">
        <v>21</v>
      </c>
      <c r="D1021" s="70" t="s">
        <v>9849</v>
      </c>
      <c r="E1021" s="70" t="s">
        <v>9848</v>
      </c>
      <c r="F1021" s="70" t="s">
        <v>9850</v>
      </c>
      <c r="G1021" s="70" t="s">
        <v>148</v>
      </c>
      <c r="H1021" s="70" t="s">
        <v>9851</v>
      </c>
      <c r="I1021" s="70" t="s">
        <v>9819</v>
      </c>
      <c r="J1021" s="70" t="s">
        <v>9853</v>
      </c>
      <c r="K1021" s="70" t="s">
        <v>266</v>
      </c>
      <c r="L1021" s="70" t="s">
        <v>9852</v>
      </c>
      <c r="M1021" s="70" t="s">
        <v>11949</v>
      </c>
      <c r="N1021" s="73" t="s">
        <v>10799</v>
      </c>
      <c r="O1021" s="73">
        <v>0.1245</v>
      </c>
      <c r="P1021" t="str">
        <f>VLOOKUP(K1021,'Sheet1 (2)'!A:B,2,0)</f>
        <v>计算机科学与技术学院</v>
      </c>
    </row>
    <row r="1022" spans="1:16">
      <c r="A1022" s="70" t="s">
        <v>14</v>
      </c>
      <c r="B1022" s="73" t="s">
        <v>10787</v>
      </c>
      <c r="C1022" s="70" t="s">
        <v>21</v>
      </c>
      <c r="D1022" s="70" t="s">
        <v>9865</v>
      </c>
      <c r="E1022" s="70" t="s">
        <v>9864</v>
      </c>
      <c r="F1022" s="70" t="s">
        <v>5571</v>
      </c>
      <c r="G1022" s="70" t="s">
        <v>178</v>
      </c>
      <c r="H1022" s="70" t="s">
        <v>9866</v>
      </c>
      <c r="I1022" s="70" t="s">
        <v>9819</v>
      </c>
      <c r="J1022" s="70" t="s">
        <v>9868</v>
      </c>
      <c r="K1022" s="70" t="s">
        <v>266</v>
      </c>
      <c r="L1022" s="70" t="s">
        <v>9867</v>
      </c>
      <c r="M1022" s="70" t="s">
        <v>11949</v>
      </c>
      <c r="N1022" s="73" t="s">
        <v>10799</v>
      </c>
      <c r="O1022" s="73">
        <v>0.1245</v>
      </c>
      <c r="P1022" t="str">
        <f>VLOOKUP(K1022,'Sheet1 (2)'!A:B,2,0)</f>
        <v>计算机科学与技术学院</v>
      </c>
    </row>
    <row r="1023" spans="1:16">
      <c r="A1023" s="70" t="s">
        <v>14</v>
      </c>
      <c r="B1023" s="73" t="s">
        <v>10787</v>
      </c>
      <c r="C1023" s="70" t="s">
        <v>21</v>
      </c>
      <c r="D1023" s="70" t="s">
        <v>260</v>
      </c>
      <c r="E1023" s="70" t="s">
        <v>259</v>
      </c>
      <c r="F1023" s="70" t="s">
        <v>261</v>
      </c>
      <c r="G1023" s="70" t="s">
        <v>262</v>
      </c>
      <c r="H1023" s="70" t="s">
        <v>263</v>
      </c>
      <c r="I1023" s="70" t="s">
        <v>265</v>
      </c>
      <c r="J1023" s="70" t="s">
        <v>267</v>
      </c>
      <c r="K1023" s="70" t="s">
        <v>266</v>
      </c>
      <c r="L1023" s="70" t="s">
        <v>264</v>
      </c>
      <c r="M1023" s="70" t="s">
        <v>11949</v>
      </c>
      <c r="N1023" s="73" t="s">
        <v>10799</v>
      </c>
      <c r="O1023" s="73">
        <v>0.1245</v>
      </c>
      <c r="P1023" t="str">
        <f>VLOOKUP(K1023,'Sheet1 (2)'!A:B,2,0)</f>
        <v>计算机科学与技术学院</v>
      </c>
    </row>
    <row r="1024" spans="1:16">
      <c r="A1024" s="70" t="s">
        <v>14</v>
      </c>
      <c r="B1024" s="73" t="s">
        <v>10787</v>
      </c>
      <c r="C1024" s="70" t="s">
        <v>21</v>
      </c>
      <c r="D1024" s="70" t="s">
        <v>9978</v>
      </c>
      <c r="E1024" s="70" t="s">
        <v>9977</v>
      </c>
      <c r="F1024" s="70" t="s">
        <v>1875</v>
      </c>
      <c r="G1024" s="70" t="s">
        <v>309</v>
      </c>
      <c r="H1024" s="70" t="s">
        <v>9979</v>
      </c>
      <c r="I1024" s="70" t="s">
        <v>9807</v>
      </c>
      <c r="J1024" s="70" t="s">
        <v>9981</v>
      </c>
      <c r="K1024" s="70" t="s">
        <v>266</v>
      </c>
      <c r="L1024" s="70" t="s">
        <v>9980</v>
      </c>
      <c r="M1024" s="70" t="s">
        <v>11949</v>
      </c>
      <c r="N1024" s="73" t="s">
        <v>10799</v>
      </c>
      <c r="O1024" s="73">
        <v>0.1245</v>
      </c>
      <c r="P1024" t="str">
        <f>VLOOKUP(K1024,'Sheet1 (2)'!A:B,2,0)</f>
        <v>计算机科学与技术学院</v>
      </c>
    </row>
    <row r="1025" spans="1:16">
      <c r="A1025" s="70" t="s">
        <v>14</v>
      </c>
      <c r="B1025" s="73" t="s">
        <v>10787</v>
      </c>
      <c r="C1025" s="70" t="s">
        <v>21</v>
      </c>
      <c r="D1025" s="70" t="s">
        <v>9876</v>
      </c>
      <c r="E1025" s="70" t="s">
        <v>9875</v>
      </c>
      <c r="F1025" s="70" t="s">
        <v>7564</v>
      </c>
      <c r="G1025" s="70" t="s">
        <v>206</v>
      </c>
      <c r="H1025" s="70" t="s">
        <v>9877</v>
      </c>
      <c r="I1025" s="70" t="s">
        <v>9873</v>
      </c>
      <c r="J1025" s="70" t="s">
        <v>9879</v>
      </c>
      <c r="K1025" s="70" t="s">
        <v>266</v>
      </c>
      <c r="L1025" s="70" t="s">
        <v>9878</v>
      </c>
      <c r="M1025" s="70" t="s">
        <v>11949</v>
      </c>
      <c r="N1025" s="73" t="s">
        <v>10799</v>
      </c>
      <c r="O1025" s="73">
        <v>0.1245</v>
      </c>
      <c r="P1025" t="str">
        <f>VLOOKUP(K1025,'Sheet1 (2)'!A:B,2,0)</f>
        <v>计算机科学与技术学院</v>
      </c>
    </row>
    <row r="1026" spans="1:16">
      <c r="A1026" s="70" t="s">
        <v>14</v>
      </c>
      <c r="B1026" s="73" t="s">
        <v>10787</v>
      </c>
      <c r="C1026" s="70" t="s">
        <v>21</v>
      </c>
      <c r="D1026" s="70" t="s">
        <v>9870</v>
      </c>
      <c r="E1026" s="70" t="s">
        <v>9869</v>
      </c>
      <c r="F1026" s="70" t="s">
        <v>4680</v>
      </c>
      <c r="G1026" s="70" t="s">
        <v>907</v>
      </c>
      <c r="H1026" s="70" t="s">
        <v>9871</v>
      </c>
      <c r="I1026" s="70" t="s">
        <v>9873</v>
      </c>
      <c r="J1026" s="70" t="s">
        <v>9874</v>
      </c>
      <c r="K1026" s="70" t="s">
        <v>266</v>
      </c>
      <c r="L1026" s="70" t="s">
        <v>9872</v>
      </c>
      <c r="M1026" s="70" t="s">
        <v>11949</v>
      </c>
      <c r="N1026" s="73" t="s">
        <v>10799</v>
      </c>
      <c r="O1026" s="73">
        <v>0.1245</v>
      </c>
      <c r="P1026" t="str">
        <f>VLOOKUP(K1026,'Sheet1 (2)'!A:B,2,0)</f>
        <v>计算机科学与技术学院</v>
      </c>
    </row>
    <row r="1027" spans="1:16">
      <c r="A1027" s="70" t="s">
        <v>14</v>
      </c>
      <c r="B1027" s="73" t="s">
        <v>10787</v>
      </c>
      <c r="C1027" s="70" t="s">
        <v>21</v>
      </c>
      <c r="D1027" s="70" t="s">
        <v>9929</v>
      </c>
      <c r="E1027" s="70" t="s">
        <v>9928</v>
      </c>
      <c r="F1027" s="70" t="s">
        <v>6742</v>
      </c>
      <c r="G1027" s="70" t="s">
        <v>170</v>
      </c>
      <c r="H1027" s="70" t="s">
        <v>9930</v>
      </c>
      <c r="I1027" s="70" t="s">
        <v>9819</v>
      </c>
      <c r="J1027" s="70" t="s">
        <v>9932</v>
      </c>
      <c r="K1027" s="70" t="s">
        <v>266</v>
      </c>
      <c r="L1027" s="70" t="s">
        <v>9931</v>
      </c>
      <c r="M1027" s="70" t="s">
        <v>11949</v>
      </c>
      <c r="N1027" s="73" t="s">
        <v>10799</v>
      </c>
      <c r="O1027" s="73">
        <v>0.1245</v>
      </c>
      <c r="P1027" t="str">
        <f>VLOOKUP(K1027,'Sheet1 (2)'!A:B,2,0)</f>
        <v>计算机科学与技术学院</v>
      </c>
    </row>
    <row r="1028" spans="1:16">
      <c r="A1028" s="70" t="s">
        <v>14</v>
      </c>
      <c r="B1028" s="73" t="s">
        <v>10787</v>
      </c>
      <c r="C1028" s="70" t="s">
        <v>21</v>
      </c>
      <c r="D1028" s="70" t="s">
        <v>9940</v>
      </c>
      <c r="E1028" s="70" t="s">
        <v>9939</v>
      </c>
      <c r="F1028" s="70" t="s">
        <v>41</v>
      </c>
      <c r="G1028" s="70" t="s">
        <v>1119</v>
      </c>
      <c r="H1028" s="70" t="s">
        <v>9941</v>
      </c>
      <c r="I1028" s="70" t="s">
        <v>9819</v>
      </c>
      <c r="J1028" s="70" t="s">
        <v>9943</v>
      </c>
      <c r="K1028" s="70" t="s">
        <v>266</v>
      </c>
      <c r="L1028" s="70" t="s">
        <v>9942</v>
      </c>
      <c r="M1028" s="70" t="s">
        <v>11949</v>
      </c>
      <c r="N1028" s="73" t="s">
        <v>10799</v>
      </c>
      <c r="O1028" s="73">
        <v>0.1245</v>
      </c>
      <c r="P1028" t="str">
        <f>VLOOKUP(K1028,'Sheet1 (2)'!A:B,2,0)</f>
        <v>计算机科学与技术学院</v>
      </c>
    </row>
    <row r="1029" spans="1:16">
      <c r="A1029" s="70" t="s">
        <v>14</v>
      </c>
      <c r="B1029" s="73" t="s">
        <v>10787</v>
      </c>
      <c r="C1029" s="70" t="s">
        <v>21</v>
      </c>
      <c r="D1029" s="70" t="s">
        <v>9924</v>
      </c>
      <c r="E1029" s="70" t="s">
        <v>9923</v>
      </c>
      <c r="F1029" s="70" t="s">
        <v>6488</v>
      </c>
      <c r="G1029" s="70" t="s">
        <v>568</v>
      </c>
      <c r="H1029" s="70" t="s">
        <v>9925</v>
      </c>
      <c r="I1029" s="70" t="s">
        <v>9819</v>
      </c>
      <c r="J1029" s="70" t="s">
        <v>9927</v>
      </c>
      <c r="K1029" s="70" t="s">
        <v>266</v>
      </c>
      <c r="L1029" s="70" t="s">
        <v>9926</v>
      </c>
      <c r="M1029" s="70" t="s">
        <v>11949</v>
      </c>
      <c r="N1029" s="73" t="s">
        <v>10799</v>
      </c>
      <c r="O1029" s="73">
        <v>0.1245</v>
      </c>
      <c r="P1029" t="str">
        <f>VLOOKUP(K1029,'Sheet1 (2)'!A:B,2,0)</f>
        <v>计算机科学与技术学院</v>
      </c>
    </row>
    <row r="1030" spans="1:16">
      <c r="A1030" s="70" t="s">
        <v>14</v>
      </c>
      <c r="B1030" s="73" t="s">
        <v>10787</v>
      </c>
      <c r="C1030" s="70" t="s">
        <v>21</v>
      </c>
      <c r="D1030" s="70" t="s">
        <v>9886</v>
      </c>
      <c r="E1030" s="70" t="s">
        <v>9885</v>
      </c>
      <c r="F1030" s="70" t="s">
        <v>9887</v>
      </c>
      <c r="G1030" s="70" t="s">
        <v>91</v>
      </c>
      <c r="H1030" s="70" t="s">
        <v>9888</v>
      </c>
      <c r="I1030" s="70" t="s">
        <v>265</v>
      </c>
      <c r="J1030" s="70" t="s">
        <v>9890</v>
      </c>
      <c r="K1030" s="70" t="s">
        <v>266</v>
      </c>
      <c r="L1030" s="70" t="s">
        <v>9889</v>
      </c>
      <c r="M1030" s="70" t="s">
        <v>11949</v>
      </c>
      <c r="N1030" s="73" t="s">
        <v>10799</v>
      </c>
      <c r="O1030" s="73">
        <v>0.1245</v>
      </c>
      <c r="P1030" t="str">
        <f>VLOOKUP(K1030,'Sheet1 (2)'!A:B,2,0)</f>
        <v>计算机科学与技术学院</v>
      </c>
    </row>
    <row r="1031" spans="1:16">
      <c r="A1031" s="70" t="s">
        <v>14</v>
      </c>
      <c r="B1031" s="73" t="s">
        <v>10787</v>
      </c>
      <c r="C1031" s="70" t="s">
        <v>21</v>
      </c>
      <c r="D1031" s="70" t="s">
        <v>9919</v>
      </c>
      <c r="E1031" s="70" t="s">
        <v>9918</v>
      </c>
      <c r="F1031" s="70" t="s">
        <v>2925</v>
      </c>
      <c r="G1031" s="70" t="s">
        <v>91</v>
      </c>
      <c r="H1031" s="70" t="s">
        <v>9920</v>
      </c>
      <c r="I1031" s="70" t="s">
        <v>9873</v>
      </c>
      <c r="J1031" s="70" t="s">
        <v>9922</v>
      </c>
      <c r="K1031" s="70" t="s">
        <v>266</v>
      </c>
      <c r="L1031" s="70" t="s">
        <v>9921</v>
      </c>
      <c r="M1031" s="70" t="s">
        <v>11949</v>
      </c>
      <c r="N1031" s="73" t="s">
        <v>10799</v>
      </c>
      <c r="O1031" s="73">
        <v>0.1245</v>
      </c>
      <c r="P1031" t="str">
        <f>VLOOKUP(K1031,'Sheet1 (2)'!A:B,2,0)</f>
        <v>计算机科学与技术学院</v>
      </c>
    </row>
    <row r="1032" spans="1:16">
      <c r="A1032" s="70" t="s">
        <v>14</v>
      </c>
      <c r="B1032" s="73" t="s">
        <v>10787</v>
      </c>
      <c r="C1032" s="70" t="s">
        <v>21</v>
      </c>
      <c r="D1032" s="70" t="s">
        <v>9945</v>
      </c>
      <c r="E1032" s="70" t="s">
        <v>9944</v>
      </c>
      <c r="F1032" s="70" t="s">
        <v>1234</v>
      </c>
      <c r="G1032" s="70" t="s">
        <v>129</v>
      </c>
      <c r="H1032" s="70" t="s">
        <v>9946</v>
      </c>
      <c r="I1032" s="70" t="s">
        <v>9813</v>
      </c>
      <c r="J1032" s="70" t="s">
        <v>9938</v>
      </c>
      <c r="K1032" s="70" t="s">
        <v>266</v>
      </c>
      <c r="L1032" s="70" t="s">
        <v>9947</v>
      </c>
      <c r="M1032" s="70" t="s">
        <v>11949</v>
      </c>
      <c r="N1032" s="73" t="s">
        <v>10799</v>
      </c>
      <c r="O1032" s="73">
        <v>0.1245</v>
      </c>
      <c r="P1032" t="str">
        <f>VLOOKUP(K1032,'Sheet1 (2)'!A:B,2,0)</f>
        <v>计算机科学与技术学院</v>
      </c>
    </row>
    <row r="1033" spans="1:16">
      <c r="A1033" s="70" t="s">
        <v>14</v>
      </c>
      <c r="B1033" s="73" t="s">
        <v>10787</v>
      </c>
      <c r="C1033" s="70" t="s">
        <v>21</v>
      </c>
      <c r="D1033" s="70" t="s">
        <v>9881</v>
      </c>
      <c r="E1033" s="70" t="s">
        <v>9880</v>
      </c>
      <c r="F1033" s="70" t="s">
        <v>5816</v>
      </c>
      <c r="G1033" s="70" t="s">
        <v>148</v>
      </c>
      <c r="H1033" s="70" t="s">
        <v>9882</v>
      </c>
      <c r="I1033" s="70" t="s">
        <v>265</v>
      </c>
      <c r="J1033" s="70" t="s">
        <v>9884</v>
      </c>
      <c r="K1033" s="70" t="s">
        <v>266</v>
      </c>
      <c r="L1033" s="70" t="s">
        <v>9883</v>
      </c>
      <c r="M1033" s="70" t="s">
        <v>11949</v>
      </c>
      <c r="N1033" s="73" t="s">
        <v>10799</v>
      </c>
      <c r="O1033" s="73">
        <v>0.1245</v>
      </c>
      <c r="P1033" t="str">
        <f>VLOOKUP(K1033,'Sheet1 (2)'!A:B,2,0)</f>
        <v>计算机科学与技术学院</v>
      </c>
    </row>
    <row r="1034" spans="1:16">
      <c r="A1034" s="70" t="s">
        <v>14</v>
      </c>
      <c r="B1034" s="73" t="s">
        <v>10787</v>
      </c>
      <c r="C1034" s="70" t="s">
        <v>21</v>
      </c>
      <c r="D1034" s="70" t="s">
        <v>9892</v>
      </c>
      <c r="E1034" s="70" t="s">
        <v>9891</v>
      </c>
      <c r="F1034" s="70" t="s">
        <v>9893</v>
      </c>
      <c r="G1034" s="70" t="s">
        <v>148</v>
      </c>
      <c r="H1034" s="70" t="s">
        <v>9894</v>
      </c>
      <c r="I1034" s="70" t="s">
        <v>265</v>
      </c>
      <c r="J1034" s="70" t="s">
        <v>9896</v>
      </c>
      <c r="K1034" s="70" t="s">
        <v>266</v>
      </c>
      <c r="L1034" s="70" t="s">
        <v>9895</v>
      </c>
      <c r="M1034" s="70" t="s">
        <v>11949</v>
      </c>
      <c r="N1034" s="73" t="s">
        <v>10799</v>
      </c>
      <c r="O1034" s="73">
        <v>0.1245</v>
      </c>
      <c r="P1034" t="str">
        <f>VLOOKUP(K1034,'Sheet1 (2)'!A:B,2,0)</f>
        <v>计算机科学与技术学院</v>
      </c>
    </row>
    <row r="1035" spans="1:16">
      <c r="A1035" s="70" t="s">
        <v>14</v>
      </c>
      <c r="B1035" s="73" t="s">
        <v>10787</v>
      </c>
      <c r="C1035" s="70" t="s">
        <v>21</v>
      </c>
      <c r="D1035" s="70" t="s">
        <v>9909</v>
      </c>
      <c r="E1035" s="70" t="s">
        <v>9908</v>
      </c>
      <c r="F1035" s="70" t="s">
        <v>2925</v>
      </c>
      <c r="G1035" s="70" t="s">
        <v>178</v>
      </c>
      <c r="H1035" s="70" t="s">
        <v>9910</v>
      </c>
      <c r="I1035" s="70" t="s">
        <v>9873</v>
      </c>
      <c r="J1035" s="70" t="s">
        <v>9912</v>
      </c>
      <c r="K1035" s="70" t="s">
        <v>266</v>
      </c>
      <c r="L1035" s="70" t="s">
        <v>9911</v>
      </c>
      <c r="M1035" s="70" t="s">
        <v>11949</v>
      </c>
      <c r="N1035" s="73" t="s">
        <v>10799</v>
      </c>
      <c r="O1035" s="73">
        <v>0.1245</v>
      </c>
      <c r="P1035" t="str">
        <f>VLOOKUP(K1035,'Sheet1 (2)'!A:B,2,0)</f>
        <v>计算机科学与技术学院</v>
      </c>
    </row>
    <row r="1036" spans="1:16">
      <c r="A1036" s="70" t="s">
        <v>14</v>
      </c>
      <c r="B1036" s="73" t="s">
        <v>10787</v>
      </c>
      <c r="C1036" s="70" t="s">
        <v>21</v>
      </c>
      <c r="D1036" s="70" t="s">
        <v>9838</v>
      </c>
      <c r="E1036" s="70" t="s">
        <v>9837</v>
      </c>
      <c r="F1036" s="70" t="s">
        <v>2420</v>
      </c>
      <c r="G1036" s="70" t="s">
        <v>725</v>
      </c>
      <c r="H1036" s="70" t="s">
        <v>9839</v>
      </c>
      <c r="I1036" s="70" t="s">
        <v>9841</v>
      </c>
      <c r="J1036" s="70" t="s">
        <v>9842</v>
      </c>
      <c r="K1036" s="70" t="s">
        <v>266</v>
      </c>
      <c r="L1036" s="70" t="s">
        <v>9840</v>
      </c>
      <c r="M1036" s="70" t="s">
        <v>11949</v>
      </c>
      <c r="N1036" s="73" t="s">
        <v>10799</v>
      </c>
      <c r="O1036" s="73">
        <v>0.1245</v>
      </c>
      <c r="P1036" t="str">
        <f>VLOOKUP(K1036,'Sheet1 (2)'!A:B,2,0)</f>
        <v>计算机科学与技术学院</v>
      </c>
    </row>
    <row r="1037" spans="1:16">
      <c r="A1037" s="70" t="s">
        <v>14</v>
      </c>
      <c r="B1037" s="73" t="s">
        <v>10787</v>
      </c>
      <c r="C1037" s="70" t="s">
        <v>21</v>
      </c>
      <c r="D1037" s="70" t="s">
        <v>9904</v>
      </c>
      <c r="E1037" s="70" t="s">
        <v>9903</v>
      </c>
      <c r="F1037" s="70" t="s">
        <v>2925</v>
      </c>
      <c r="G1037" s="70" t="s">
        <v>178</v>
      </c>
      <c r="H1037" s="70" t="s">
        <v>9905</v>
      </c>
      <c r="I1037" s="70" t="s">
        <v>9873</v>
      </c>
      <c r="J1037" s="70" t="s">
        <v>9907</v>
      </c>
      <c r="K1037" s="70" t="s">
        <v>266</v>
      </c>
      <c r="L1037" s="70" t="s">
        <v>9906</v>
      </c>
      <c r="M1037" s="70" t="s">
        <v>11949</v>
      </c>
      <c r="N1037" s="73" t="s">
        <v>10799</v>
      </c>
      <c r="O1037" s="73">
        <v>0.1245</v>
      </c>
      <c r="P1037" t="str">
        <f>VLOOKUP(K1037,'Sheet1 (2)'!A:B,2,0)</f>
        <v>计算机科学与技术学院</v>
      </c>
    </row>
    <row r="1038" spans="1:16">
      <c r="A1038" s="70" t="s">
        <v>14</v>
      </c>
      <c r="B1038" s="73" t="s">
        <v>10787</v>
      </c>
      <c r="C1038" s="70" t="s">
        <v>21</v>
      </c>
      <c r="D1038" s="70" t="s">
        <v>9914</v>
      </c>
      <c r="E1038" s="70" t="s">
        <v>9913</v>
      </c>
      <c r="F1038" s="70" t="s">
        <v>2925</v>
      </c>
      <c r="G1038" s="70" t="s">
        <v>178</v>
      </c>
      <c r="H1038" s="70" t="s">
        <v>9915</v>
      </c>
      <c r="I1038" s="70" t="s">
        <v>9873</v>
      </c>
      <c r="J1038" s="70" t="s">
        <v>9917</v>
      </c>
      <c r="K1038" s="70" t="s">
        <v>266</v>
      </c>
      <c r="L1038" s="70" t="s">
        <v>9916</v>
      </c>
      <c r="M1038" s="70" t="s">
        <v>11949</v>
      </c>
      <c r="N1038" s="73" t="s">
        <v>10799</v>
      </c>
      <c r="O1038" s="73">
        <v>0.1245</v>
      </c>
      <c r="P1038" t="str">
        <f>VLOOKUP(K1038,'Sheet1 (2)'!A:B,2,0)</f>
        <v>计算机科学与技术学院</v>
      </c>
    </row>
    <row r="1039" spans="1:16">
      <c r="A1039" s="70" t="s">
        <v>14</v>
      </c>
      <c r="B1039" s="73" t="s">
        <v>10787</v>
      </c>
      <c r="C1039" s="70" t="s">
        <v>21</v>
      </c>
      <c r="D1039" s="70" t="s">
        <v>9898</v>
      </c>
      <c r="E1039" s="70" t="s">
        <v>9897</v>
      </c>
      <c r="F1039" s="70" t="s">
        <v>9899</v>
      </c>
      <c r="G1039" s="70" t="s">
        <v>59</v>
      </c>
      <c r="H1039" s="70" t="s">
        <v>9900</v>
      </c>
      <c r="I1039" s="70" t="s">
        <v>265</v>
      </c>
      <c r="J1039" s="70" t="s">
        <v>9902</v>
      </c>
      <c r="K1039" s="70" t="s">
        <v>266</v>
      </c>
      <c r="L1039" s="70" t="s">
        <v>9901</v>
      </c>
      <c r="M1039" s="70" t="s">
        <v>11949</v>
      </c>
      <c r="N1039" s="73" t="s">
        <v>10799</v>
      </c>
      <c r="O1039" s="73">
        <v>0.1245</v>
      </c>
      <c r="P1039" t="str">
        <f>VLOOKUP(K1039,'Sheet1 (2)'!A:B,2,0)</f>
        <v>计算机科学与技术学院</v>
      </c>
    </row>
    <row r="1040" spans="1:16">
      <c r="A1040" s="70" t="s">
        <v>14</v>
      </c>
      <c r="B1040" s="73" t="s">
        <v>10787</v>
      </c>
      <c r="C1040" s="70" t="s">
        <v>21</v>
      </c>
      <c r="D1040" s="70" t="s">
        <v>9967</v>
      </c>
      <c r="E1040" s="70" t="s">
        <v>9966</v>
      </c>
      <c r="F1040" s="70" t="s">
        <v>5816</v>
      </c>
      <c r="G1040" s="70" t="s">
        <v>59</v>
      </c>
      <c r="H1040" s="70" t="s">
        <v>9968</v>
      </c>
      <c r="I1040" s="70" t="s">
        <v>265</v>
      </c>
      <c r="J1040" s="70" t="s">
        <v>9970</v>
      </c>
      <c r="K1040" s="70" t="s">
        <v>266</v>
      </c>
      <c r="L1040" s="70" t="s">
        <v>9969</v>
      </c>
      <c r="M1040" s="70" t="s">
        <v>11949</v>
      </c>
      <c r="N1040" s="73" t="s">
        <v>10799</v>
      </c>
      <c r="O1040" s="73">
        <v>0.1245</v>
      </c>
      <c r="P1040" t="str">
        <f>VLOOKUP(K1040,'Sheet1 (2)'!A:B,2,0)</f>
        <v>计算机科学与技术学院</v>
      </c>
    </row>
    <row r="1041" spans="1:16">
      <c r="A1041" s="70" t="s">
        <v>14</v>
      </c>
      <c r="B1041" s="73" t="s">
        <v>10787</v>
      </c>
      <c r="C1041" s="70" t="s">
        <v>21</v>
      </c>
      <c r="D1041" s="70" t="s">
        <v>9934</v>
      </c>
      <c r="E1041" s="70" t="s">
        <v>9933</v>
      </c>
      <c r="F1041" s="70" t="s">
        <v>9935</v>
      </c>
      <c r="G1041" s="70" t="s">
        <v>302</v>
      </c>
      <c r="H1041" s="70" t="s">
        <v>9936</v>
      </c>
      <c r="I1041" s="70" t="s">
        <v>9813</v>
      </c>
      <c r="J1041" s="70" t="s">
        <v>9938</v>
      </c>
      <c r="K1041" s="70" t="s">
        <v>266</v>
      </c>
      <c r="L1041" s="70" t="s">
        <v>9937</v>
      </c>
      <c r="M1041" s="70" t="s">
        <v>11949</v>
      </c>
      <c r="N1041" s="73" t="s">
        <v>10799</v>
      </c>
      <c r="O1041" s="73">
        <v>0.1245</v>
      </c>
      <c r="P1041" t="str">
        <f>VLOOKUP(K1041,'Sheet1 (2)'!A:B,2,0)</f>
        <v>计算机科学与技术学院</v>
      </c>
    </row>
    <row r="1042" spans="1:16">
      <c r="A1042" s="70" t="s">
        <v>14</v>
      </c>
      <c r="B1042" s="73" t="s">
        <v>10787</v>
      </c>
      <c r="C1042" s="70" t="s">
        <v>21</v>
      </c>
      <c r="D1042" s="70" t="s">
        <v>9972</v>
      </c>
      <c r="E1042" s="70" t="s">
        <v>9971</v>
      </c>
      <c r="F1042" s="70" t="s">
        <v>2420</v>
      </c>
      <c r="G1042" s="70" t="s">
        <v>545</v>
      </c>
      <c r="H1042" s="70" t="s">
        <v>9973</v>
      </c>
      <c r="I1042" s="70" t="s">
        <v>9975</v>
      </c>
      <c r="J1042" s="70" t="s">
        <v>9976</v>
      </c>
      <c r="K1042" s="70" t="s">
        <v>266</v>
      </c>
      <c r="L1042" s="70" t="s">
        <v>9974</v>
      </c>
      <c r="M1042" s="70" t="s">
        <v>11949</v>
      </c>
      <c r="N1042" s="73" t="s">
        <v>10799</v>
      </c>
      <c r="O1042" s="73">
        <v>0.1245</v>
      </c>
      <c r="P1042" t="str">
        <f>VLOOKUP(K1042,'Sheet1 (2)'!A:B,2,0)</f>
        <v>计算机科学与技术学院</v>
      </c>
    </row>
    <row r="1043" spans="1:16">
      <c r="A1043" s="70" t="s">
        <v>14</v>
      </c>
      <c r="B1043" s="73" t="s">
        <v>10787</v>
      </c>
      <c r="C1043" s="70" t="s">
        <v>21</v>
      </c>
      <c r="D1043" s="70" t="s">
        <v>9810</v>
      </c>
      <c r="E1043" s="70" t="s">
        <v>9809</v>
      </c>
      <c r="F1043" s="70" t="s">
        <v>2889</v>
      </c>
      <c r="G1043" s="70" t="s">
        <v>1182</v>
      </c>
      <c r="H1043" s="70" t="s">
        <v>9811</v>
      </c>
      <c r="I1043" s="70" t="s">
        <v>9813</v>
      </c>
      <c r="J1043" s="70" t="s">
        <v>9814</v>
      </c>
      <c r="K1043" s="70" t="s">
        <v>266</v>
      </c>
      <c r="L1043" s="70" t="s">
        <v>9812</v>
      </c>
      <c r="M1043" s="70" t="s">
        <v>11949</v>
      </c>
      <c r="N1043" s="73" t="s">
        <v>10799</v>
      </c>
      <c r="O1043" s="73">
        <v>0.1245</v>
      </c>
      <c r="P1043" t="str">
        <f>VLOOKUP(K1043,'Sheet1 (2)'!A:B,2,0)</f>
        <v>计算机科学与技术学院</v>
      </c>
    </row>
    <row r="1044" spans="1:16">
      <c r="A1044" s="70" t="s">
        <v>14</v>
      </c>
      <c r="B1044" s="73" t="s">
        <v>10787</v>
      </c>
      <c r="C1044" s="70" t="s">
        <v>21</v>
      </c>
      <c r="D1044" s="70" t="s">
        <v>9949</v>
      </c>
      <c r="E1044" s="70" t="s">
        <v>9948</v>
      </c>
      <c r="F1044" s="70" t="s">
        <v>7963</v>
      </c>
      <c r="G1044" s="70" t="s">
        <v>741</v>
      </c>
      <c r="H1044" s="70" t="s">
        <v>9950</v>
      </c>
      <c r="I1044" s="70" t="s">
        <v>9952</v>
      </c>
      <c r="J1044" s="70" t="s">
        <v>9953</v>
      </c>
      <c r="K1044" s="70" t="s">
        <v>266</v>
      </c>
      <c r="L1044" s="70" t="s">
        <v>9951</v>
      </c>
      <c r="M1044" s="70" t="s">
        <v>11949</v>
      </c>
      <c r="N1044" s="73" t="s">
        <v>10799</v>
      </c>
      <c r="O1044" s="73">
        <v>0.1245</v>
      </c>
      <c r="P1044" t="str">
        <f>VLOOKUP(K1044,'Sheet1 (2)'!A:B,2,0)</f>
        <v>计算机科学与技术学院</v>
      </c>
    </row>
    <row r="1045" spans="1:16">
      <c r="A1045" s="70" t="s">
        <v>14</v>
      </c>
      <c r="B1045" s="73" t="s">
        <v>10787</v>
      </c>
      <c r="C1045" s="70" t="s">
        <v>21</v>
      </c>
      <c r="D1045" s="70" t="s">
        <v>9482</v>
      </c>
      <c r="E1045" s="70" t="s">
        <v>12238</v>
      </c>
      <c r="F1045" s="70" t="s">
        <v>7955</v>
      </c>
      <c r="G1045" s="70" t="s">
        <v>297</v>
      </c>
      <c r="H1045" s="70" t="s">
        <v>15</v>
      </c>
      <c r="I1045" s="70" t="s">
        <v>9476</v>
      </c>
      <c r="J1045" s="70" t="s">
        <v>9484</v>
      </c>
      <c r="K1045" s="140" t="s">
        <v>12237</v>
      </c>
      <c r="L1045" s="70" t="s">
        <v>9483</v>
      </c>
      <c r="M1045" s="70" t="s">
        <v>11949</v>
      </c>
      <c r="N1045" s="73" t="s">
        <v>10799</v>
      </c>
      <c r="O1045" s="73">
        <v>0.1245</v>
      </c>
      <c r="P1045" t="str">
        <f>VLOOKUP(K1045,'Sheet1 (2)'!A:B,2,0)</f>
        <v>计算机科学与技术学院</v>
      </c>
    </row>
    <row r="1046" spans="1:16">
      <c r="A1046" s="70" t="s">
        <v>14</v>
      </c>
      <c r="B1046" s="73" t="s">
        <v>10787</v>
      </c>
      <c r="C1046" s="70" t="s">
        <v>21</v>
      </c>
      <c r="D1046" s="70" t="s">
        <v>9478</v>
      </c>
      <c r="E1046" s="70" t="s">
        <v>12239</v>
      </c>
      <c r="F1046" s="70" t="s">
        <v>7955</v>
      </c>
      <c r="G1046" s="70" t="s">
        <v>302</v>
      </c>
      <c r="H1046" s="70" t="s">
        <v>9479</v>
      </c>
      <c r="I1046" s="70" t="s">
        <v>9476</v>
      </c>
      <c r="J1046" s="70" t="s">
        <v>9481</v>
      </c>
      <c r="K1046" s="140" t="s">
        <v>12237</v>
      </c>
      <c r="L1046" s="70" t="s">
        <v>9480</v>
      </c>
      <c r="M1046" s="70" t="s">
        <v>11949</v>
      </c>
      <c r="N1046" s="73" t="s">
        <v>10799</v>
      </c>
      <c r="O1046" s="73">
        <v>0.1245</v>
      </c>
      <c r="P1046" t="str">
        <f>VLOOKUP(K1046,'Sheet1 (2)'!A:B,2,0)</f>
        <v>计算机科学与技术学院</v>
      </c>
    </row>
    <row r="1047" spans="1:16">
      <c r="A1047" s="70" t="s">
        <v>14</v>
      </c>
      <c r="B1047" s="73" t="s">
        <v>10787</v>
      </c>
      <c r="C1047" s="70" t="s">
        <v>21</v>
      </c>
      <c r="D1047" s="70" t="s">
        <v>9485</v>
      </c>
      <c r="E1047" s="70" t="s">
        <v>12240</v>
      </c>
      <c r="F1047" s="70" t="s">
        <v>7955</v>
      </c>
      <c r="G1047" s="70" t="s">
        <v>1208</v>
      </c>
      <c r="H1047" s="70" t="s">
        <v>9486</v>
      </c>
      <c r="I1047" s="70" t="s">
        <v>12234</v>
      </c>
      <c r="J1047" s="70" t="s">
        <v>9488</v>
      </c>
      <c r="K1047" s="140" t="s">
        <v>12237</v>
      </c>
      <c r="L1047" s="70" t="s">
        <v>9487</v>
      </c>
      <c r="M1047" s="70" t="s">
        <v>11949</v>
      </c>
      <c r="N1047" s="73" t="s">
        <v>10799</v>
      </c>
      <c r="O1047" s="73">
        <v>0.1245</v>
      </c>
      <c r="P1047" t="str">
        <f>VLOOKUP(K1047,'Sheet1 (2)'!A:B,2,0)</f>
        <v>计算机科学与技术学院</v>
      </c>
    </row>
    <row r="1048" spans="1:16">
      <c r="A1048" s="70" t="s">
        <v>14</v>
      </c>
      <c r="B1048" s="73" t="s">
        <v>10787</v>
      </c>
      <c r="C1048" s="70" t="s">
        <v>21</v>
      </c>
      <c r="D1048" s="70" t="s">
        <v>9493</v>
      </c>
      <c r="E1048" s="70" t="s">
        <v>12241</v>
      </c>
      <c r="F1048" s="70" t="s">
        <v>3183</v>
      </c>
      <c r="G1048" s="70" t="s">
        <v>1208</v>
      </c>
      <c r="H1048" s="70" t="s">
        <v>9494</v>
      </c>
      <c r="I1048" s="70" t="s">
        <v>9476</v>
      </c>
      <c r="J1048" s="70" t="s">
        <v>9496</v>
      </c>
      <c r="K1048" s="140" t="s">
        <v>12237</v>
      </c>
      <c r="L1048" s="70" t="s">
        <v>9495</v>
      </c>
      <c r="M1048" s="70" t="s">
        <v>11949</v>
      </c>
      <c r="N1048" s="73" t="s">
        <v>10799</v>
      </c>
      <c r="O1048" s="73">
        <v>0.1245</v>
      </c>
      <c r="P1048" t="str">
        <f>VLOOKUP(K1048,'Sheet1 (2)'!A:B,2,0)</f>
        <v>计算机科学与技术学院</v>
      </c>
    </row>
    <row r="1049" spans="1:16">
      <c r="A1049" s="70" t="s">
        <v>14</v>
      </c>
      <c r="B1049" s="73" t="s">
        <v>10787</v>
      </c>
      <c r="C1049" s="70" t="s">
        <v>21</v>
      </c>
      <c r="D1049" s="70" t="s">
        <v>9473</v>
      </c>
      <c r="E1049" s="70" t="s">
        <v>12235</v>
      </c>
      <c r="F1049" s="70" t="s">
        <v>7955</v>
      </c>
      <c r="G1049" s="70" t="s">
        <v>1208</v>
      </c>
      <c r="H1049" s="70" t="s">
        <v>9474</v>
      </c>
      <c r="I1049" s="70" t="s">
        <v>9476</v>
      </c>
      <c r="J1049" s="70" t="s">
        <v>9477</v>
      </c>
      <c r="K1049" s="140" t="s">
        <v>12237</v>
      </c>
      <c r="L1049" s="70" t="s">
        <v>9475</v>
      </c>
      <c r="M1049" s="70" t="s">
        <v>11949</v>
      </c>
      <c r="N1049" s="73" t="s">
        <v>10799</v>
      </c>
      <c r="O1049" s="73">
        <v>0.1245</v>
      </c>
      <c r="P1049" t="str">
        <f>VLOOKUP(K1049,'Sheet1 (2)'!A:B,2,0)</f>
        <v>计算机科学与技术学院</v>
      </c>
    </row>
    <row r="1050" spans="1:16">
      <c r="A1050" s="70" t="s">
        <v>14</v>
      </c>
      <c r="B1050" s="73" t="s">
        <v>10787</v>
      </c>
      <c r="C1050" s="70" t="s">
        <v>21</v>
      </c>
      <c r="D1050" s="70" t="s">
        <v>9489</v>
      </c>
      <c r="E1050" s="70" t="s">
        <v>12242</v>
      </c>
      <c r="F1050" s="70" t="s">
        <v>7955</v>
      </c>
      <c r="G1050" s="70" t="s">
        <v>213</v>
      </c>
      <c r="H1050" s="70" t="s">
        <v>9490</v>
      </c>
      <c r="I1050" s="70" t="s">
        <v>9476</v>
      </c>
      <c r="J1050" s="70" t="s">
        <v>9492</v>
      </c>
      <c r="K1050" s="140" t="s">
        <v>12237</v>
      </c>
      <c r="L1050" s="70" t="s">
        <v>9491</v>
      </c>
      <c r="M1050" s="70" t="s">
        <v>11949</v>
      </c>
      <c r="N1050" s="73" t="s">
        <v>10799</v>
      </c>
      <c r="O1050" s="73">
        <v>0.1245</v>
      </c>
      <c r="P1050" t="str">
        <f>VLOOKUP(K1050,'Sheet1 (2)'!A:B,2,0)</f>
        <v>计算机科学与技术学院</v>
      </c>
    </row>
    <row r="1051" spans="1:16">
      <c r="A1051" s="70" t="s">
        <v>14</v>
      </c>
      <c r="B1051" s="73" t="s">
        <v>10787</v>
      </c>
      <c r="C1051" s="70" t="s">
        <v>21</v>
      </c>
      <c r="D1051" s="70" t="s">
        <v>9342</v>
      </c>
      <c r="E1051" s="70" t="s">
        <v>12043</v>
      </c>
      <c r="F1051" s="70" t="s">
        <v>9343</v>
      </c>
      <c r="G1051" s="70" t="s">
        <v>91</v>
      </c>
      <c r="H1051" s="70" t="s">
        <v>9344</v>
      </c>
      <c r="I1051" s="70" t="s">
        <v>9345</v>
      </c>
      <c r="J1051" s="70" t="s">
        <v>9346</v>
      </c>
      <c r="K1051" s="70" t="s">
        <v>276</v>
      </c>
      <c r="L1051" s="75" t="s">
        <v>10804</v>
      </c>
      <c r="M1051" s="70" t="s">
        <v>11949</v>
      </c>
      <c r="N1051" s="73" t="s">
        <v>10799</v>
      </c>
      <c r="O1051" s="73"/>
      <c r="P1051" t="str">
        <f>VLOOKUP(K1051,'Sheet1 (2)'!A:B,2,0)</f>
        <v>计算机科学与技术学院</v>
      </c>
    </row>
    <row r="1052" spans="1:16">
      <c r="A1052" s="70" t="s">
        <v>14</v>
      </c>
      <c r="B1052" s="73" t="s">
        <v>10787</v>
      </c>
      <c r="C1052" s="70" t="s">
        <v>21</v>
      </c>
      <c r="D1052" s="70" t="s">
        <v>9360</v>
      </c>
      <c r="E1052" s="70" t="s">
        <v>9359</v>
      </c>
      <c r="F1052" s="70" t="s">
        <v>9361</v>
      </c>
      <c r="G1052" s="70" t="s">
        <v>1316</v>
      </c>
      <c r="H1052" s="70" t="s">
        <v>9362</v>
      </c>
      <c r="I1052" s="70" t="s">
        <v>9364</v>
      </c>
      <c r="J1052" s="70" t="s">
        <v>9365</v>
      </c>
      <c r="K1052" s="70" t="s">
        <v>276</v>
      </c>
      <c r="L1052" s="70" t="s">
        <v>9363</v>
      </c>
      <c r="M1052" s="70" t="s">
        <v>11949</v>
      </c>
      <c r="N1052" s="73" t="s">
        <v>10799</v>
      </c>
      <c r="O1052" s="73">
        <v>0.1245</v>
      </c>
      <c r="P1052" t="str">
        <f>VLOOKUP(K1052,'Sheet1 (2)'!A:B,2,0)</f>
        <v>计算机科学与技术学院</v>
      </c>
    </row>
    <row r="1053" spans="1:16">
      <c r="A1053" s="70" t="s">
        <v>14</v>
      </c>
      <c r="B1053" s="73" t="s">
        <v>10787</v>
      </c>
      <c r="C1053" s="70" t="s">
        <v>21</v>
      </c>
      <c r="D1053" s="70" t="s">
        <v>9397</v>
      </c>
      <c r="E1053" s="70" t="s">
        <v>9396</v>
      </c>
      <c r="F1053" s="70" t="s">
        <v>9398</v>
      </c>
      <c r="G1053" s="70" t="s">
        <v>253</v>
      </c>
      <c r="H1053" s="70" t="s">
        <v>9399</v>
      </c>
      <c r="I1053" s="70" t="s">
        <v>9364</v>
      </c>
      <c r="J1053" s="70" t="s">
        <v>9401</v>
      </c>
      <c r="K1053" s="70" t="s">
        <v>276</v>
      </c>
      <c r="L1053" s="70" t="s">
        <v>9400</v>
      </c>
      <c r="M1053" s="70" t="s">
        <v>11949</v>
      </c>
      <c r="N1053" s="73" t="s">
        <v>10799</v>
      </c>
      <c r="O1053" s="73">
        <v>0.1245</v>
      </c>
      <c r="P1053" t="str">
        <f>VLOOKUP(K1053,'Sheet1 (2)'!A:B,2,0)</f>
        <v>计算机科学与技术学院</v>
      </c>
    </row>
    <row r="1054" spans="1:16">
      <c r="A1054" s="70" t="s">
        <v>14</v>
      </c>
      <c r="B1054" s="73" t="s">
        <v>10787</v>
      </c>
      <c r="C1054" s="70" t="s">
        <v>21</v>
      </c>
      <c r="D1054" s="70" t="s">
        <v>9409</v>
      </c>
      <c r="E1054" s="70" t="s">
        <v>9408</v>
      </c>
      <c r="F1054" s="70" t="s">
        <v>9410</v>
      </c>
      <c r="G1054" s="70" t="s">
        <v>1316</v>
      </c>
      <c r="H1054" s="70" t="s">
        <v>9411</v>
      </c>
      <c r="I1054" s="70" t="s">
        <v>9357</v>
      </c>
      <c r="J1054" s="70" t="s">
        <v>9413</v>
      </c>
      <c r="K1054" s="70" t="s">
        <v>276</v>
      </c>
      <c r="L1054" s="70" t="s">
        <v>9412</v>
      </c>
      <c r="M1054" s="70" t="s">
        <v>11949</v>
      </c>
      <c r="N1054" s="73" t="s">
        <v>10799</v>
      </c>
      <c r="O1054" s="73">
        <v>0.1245</v>
      </c>
      <c r="P1054" t="str">
        <f>VLOOKUP(K1054,'Sheet1 (2)'!A:B,2,0)</f>
        <v>计算机科学与技术学院</v>
      </c>
    </row>
    <row r="1055" spans="1:16">
      <c r="A1055" s="70" t="s">
        <v>14</v>
      </c>
      <c r="B1055" s="73" t="s">
        <v>10787</v>
      </c>
      <c r="C1055" s="70" t="s">
        <v>21</v>
      </c>
      <c r="D1055" s="70" t="s">
        <v>9379</v>
      </c>
      <c r="E1055" s="70" t="s">
        <v>9378</v>
      </c>
      <c r="F1055" s="70" t="s">
        <v>9368</v>
      </c>
      <c r="G1055" s="70" t="s">
        <v>59</v>
      </c>
      <c r="H1055" s="70" t="s">
        <v>9380</v>
      </c>
      <c r="I1055" s="70" t="s">
        <v>9382</v>
      </c>
      <c r="J1055" s="70" t="s">
        <v>9383</v>
      </c>
      <c r="K1055" s="70" t="s">
        <v>276</v>
      </c>
      <c r="L1055" s="70" t="s">
        <v>9381</v>
      </c>
      <c r="M1055" s="70" t="s">
        <v>11949</v>
      </c>
      <c r="N1055" s="73" t="s">
        <v>10799</v>
      </c>
      <c r="O1055" s="73">
        <v>0.1245</v>
      </c>
      <c r="P1055" t="str">
        <f>VLOOKUP(K1055,'Sheet1 (2)'!A:B,2,0)</f>
        <v>计算机科学与技术学院</v>
      </c>
    </row>
    <row r="1056" spans="1:16">
      <c r="A1056" s="70" t="s">
        <v>14</v>
      </c>
      <c r="B1056" s="73" t="s">
        <v>10787</v>
      </c>
      <c r="C1056" s="70" t="s">
        <v>21</v>
      </c>
      <c r="D1056" s="70" t="s">
        <v>9392</v>
      </c>
      <c r="E1056" s="70" t="s">
        <v>9391</v>
      </c>
      <c r="F1056" s="70" t="s">
        <v>9386</v>
      </c>
      <c r="G1056" s="70" t="s">
        <v>178</v>
      </c>
      <c r="H1056" s="70" t="s">
        <v>9393</v>
      </c>
      <c r="I1056" s="70" t="s">
        <v>9389</v>
      </c>
      <c r="J1056" s="70" t="s">
        <v>9395</v>
      </c>
      <c r="K1056" s="70" t="s">
        <v>276</v>
      </c>
      <c r="L1056" s="70" t="s">
        <v>9394</v>
      </c>
      <c r="M1056" s="70" t="s">
        <v>11949</v>
      </c>
      <c r="N1056" s="73" t="s">
        <v>10799</v>
      </c>
      <c r="O1056" s="73">
        <v>0.1245</v>
      </c>
      <c r="P1056" t="str">
        <f>VLOOKUP(K1056,'Sheet1 (2)'!A:B,2,0)</f>
        <v>计算机科学与技术学院</v>
      </c>
    </row>
    <row r="1057" spans="1:16">
      <c r="A1057" s="70" t="s">
        <v>14</v>
      </c>
      <c r="B1057" s="73" t="s">
        <v>10787</v>
      </c>
      <c r="C1057" s="70" t="s">
        <v>21</v>
      </c>
      <c r="D1057" s="70" t="s">
        <v>9374</v>
      </c>
      <c r="E1057" s="70" t="s">
        <v>9373</v>
      </c>
      <c r="F1057" s="70" t="s">
        <v>9368</v>
      </c>
      <c r="G1057" s="70" t="s">
        <v>243</v>
      </c>
      <c r="H1057" s="70" t="s">
        <v>9375</v>
      </c>
      <c r="I1057" s="70" t="s">
        <v>9371</v>
      </c>
      <c r="J1057" s="70" t="s">
        <v>9377</v>
      </c>
      <c r="K1057" s="70" t="s">
        <v>276</v>
      </c>
      <c r="L1057" s="70" t="s">
        <v>9376</v>
      </c>
      <c r="M1057" s="70" t="s">
        <v>11949</v>
      </c>
      <c r="N1057" s="73" t="s">
        <v>10799</v>
      </c>
      <c r="O1057" s="73">
        <v>0.1245</v>
      </c>
      <c r="P1057" t="str">
        <f>VLOOKUP(K1057,'Sheet1 (2)'!A:B,2,0)</f>
        <v>计算机科学与技术学院</v>
      </c>
    </row>
    <row r="1058" spans="1:16">
      <c r="A1058" s="70" t="s">
        <v>14</v>
      </c>
      <c r="B1058" s="73" t="s">
        <v>10787</v>
      </c>
      <c r="C1058" s="70" t="s">
        <v>21</v>
      </c>
      <c r="D1058" s="70" t="s">
        <v>9354</v>
      </c>
      <c r="E1058" s="70" t="s">
        <v>9353</v>
      </c>
      <c r="F1058" s="70" t="s">
        <v>4928</v>
      </c>
      <c r="G1058" s="70" t="s">
        <v>178</v>
      </c>
      <c r="H1058" s="70" t="s">
        <v>9355</v>
      </c>
      <c r="I1058" s="70" t="s">
        <v>9357</v>
      </c>
      <c r="J1058" s="70" t="s">
        <v>9358</v>
      </c>
      <c r="K1058" s="70" t="s">
        <v>276</v>
      </c>
      <c r="L1058" s="70" t="s">
        <v>9356</v>
      </c>
      <c r="M1058" s="70" t="s">
        <v>11949</v>
      </c>
      <c r="N1058" s="73" t="s">
        <v>10799</v>
      </c>
      <c r="O1058" s="73">
        <v>0.1245</v>
      </c>
      <c r="P1058" t="str">
        <f>VLOOKUP(K1058,'Sheet1 (2)'!A:B,2,0)</f>
        <v>计算机科学与技术学院</v>
      </c>
    </row>
    <row r="1059" spans="1:16">
      <c r="A1059" s="70" t="s">
        <v>14</v>
      </c>
      <c r="B1059" s="73" t="s">
        <v>10787</v>
      </c>
      <c r="C1059" s="70" t="s">
        <v>21</v>
      </c>
      <c r="D1059" s="70" t="s">
        <v>9367</v>
      </c>
      <c r="E1059" s="70" t="s">
        <v>9366</v>
      </c>
      <c r="F1059" s="70" t="s">
        <v>9368</v>
      </c>
      <c r="G1059" s="70" t="s">
        <v>1217</v>
      </c>
      <c r="H1059" s="70" t="s">
        <v>9369</v>
      </c>
      <c r="I1059" s="70" t="s">
        <v>9371</v>
      </c>
      <c r="J1059" s="70" t="s">
        <v>9372</v>
      </c>
      <c r="K1059" s="70" t="s">
        <v>276</v>
      </c>
      <c r="L1059" s="70" t="s">
        <v>9370</v>
      </c>
      <c r="M1059" s="70" t="s">
        <v>11949</v>
      </c>
      <c r="N1059" s="73" t="s">
        <v>10799</v>
      </c>
      <c r="O1059" s="73">
        <v>0.1245</v>
      </c>
      <c r="P1059" t="str">
        <f>VLOOKUP(K1059,'Sheet1 (2)'!A:B,2,0)</f>
        <v>计算机科学与技术学院</v>
      </c>
    </row>
    <row r="1060" spans="1:16">
      <c r="A1060" s="70" t="s">
        <v>14</v>
      </c>
      <c r="B1060" s="73" t="s">
        <v>10787</v>
      </c>
      <c r="C1060" s="70" t="s">
        <v>21</v>
      </c>
      <c r="D1060" s="70" t="s">
        <v>9447</v>
      </c>
      <c r="E1060" s="70" t="s">
        <v>9446</v>
      </c>
      <c r="F1060" s="70" t="s">
        <v>3337</v>
      </c>
      <c r="G1060" s="70" t="s">
        <v>1324</v>
      </c>
      <c r="H1060" s="70" t="s">
        <v>9448</v>
      </c>
      <c r="I1060" s="70" t="s">
        <v>9444</v>
      </c>
      <c r="J1060" s="70" t="s">
        <v>9450</v>
      </c>
      <c r="K1060" s="70" t="s">
        <v>276</v>
      </c>
      <c r="L1060" s="70" t="s">
        <v>9449</v>
      </c>
      <c r="M1060" s="70" t="s">
        <v>11949</v>
      </c>
      <c r="N1060" s="73" t="s">
        <v>10799</v>
      </c>
      <c r="O1060" s="73">
        <v>0.1245</v>
      </c>
      <c r="P1060" t="str">
        <f>VLOOKUP(K1060,'Sheet1 (2)'!A:B,2,0)</f>
        <v>计算机科学与技术学院</v>
      </c>
    </row>
    <row r="1061" spans="1:16">
      <c r="A1061" s="70" t="s">
        <v>14</v>
      </c>
      <c r="B1061" s="73" t="s">
        <v>10787</v>
      </c>
      <c r="C1061" s="70" t="s">
        <v>21</v>
      </c>
      <c r="D1061" s="70" t="s">
        <v>9385</v>
      </c>
      <c r="E1061" s="70" t="s">
        <v>9384</v>
      </c>
      <c r="F1061" s="70" t="s">
        <v>9386</v>
      </c>
      <c r="G1061" s="70" t="s">
        <v>1324</v>
      </c>
      <c r="H1061" s="70" t="s">
        <v>9387</v>
      </c>
      <c r="I1061" s="70" t="s">
        <v>9389</v>
      </c>
      <c r="J1061" s="70" t="s">
        <v>9390</v>
      </c>
      <c r="K1061" s="70" t="s">
        <v>276</v>
      </c>
      <c r="L1061" s="70" t="s">
        <v>9388</v>
      </c>
      <c r="M1061" s="70" t="s">
        <v>11949</v>
      </c>
      <c r="N1061" s="73" t="s">
        <v>10799</v>
      </c>
      <c r="O1061" s="73">
        <v>0.1245</v>
      </c>
      <c r="P1061" t="str">
        <f>VLOOKUP(K1061,'Sheet1 (2)'!A:B,2,0)</f>
        <v>计算机科学与技术学院</v>
      </c>
    </row>
    <row r="1062" spans="1:16">
      <c r="A1062" s="70" t="s">
        <v>14</v>
      </c>
      <c r="B1062" s="73" t="s">
        <v>10787</v>
      </c>
      <c r="C1062" s="70" t="s">
        <v>21</v>
      </c>
      <c r="D1062" s="70" t="s">
        <v>9403</v>
      </c>
      <c r="E1062" s="70" t="s">
        <v>9402</v>
      </c>
      <c r="F1062" s="70" t="s">
        <v>7992</v>
      </c>
      <c r="G1062" s="70" t="s">
        <v>16</v>
      </c>
      <c r="H1062" s="70" t="s">
        <v>9404</v>
      </c>
      <c r="I1062" s="70" t="s">
        <v>9406</v>
      </c>
      <c r="J1062" s="70" t="s">
        <v>9407</v>
      </c>
      <c r="K1062" s="70" t="s">
        <v>276</v>
      </c>
      <c r="L1062" s="70" t="s">
        <v>9405</v>
      </c>
      <c r="M1062" s="70" t="s">
        <v>11949</v>
      </c>
      <c r="N1062" s="73" t="s">
        <v>10799</v>
      </c>
      <c r="O1062" s="73">
        <v>0.1245</v>
      </c>
      <c r="P1062" t="str">
        <f>VLOOKUP(K1062,'Sheet1 (2)'!A:B,2,0)</f>
        <v>计算机科学与技术学院</v>
      </c>
    </row>
    <row r="1063" spans="1:16">
      <c r="A1063" s="70" t="s">
        <v>14</v>
      </c>
      <c r="B1063" s="73" t="s">
        <v>10787</v>
      </c>
      <c r="C1063" s="70" t="s">
        <v>21</v>
      </c>
      <c r="D1063" s="70" t="s">
        <v>9348</v>
      </c>
      <c r="E1063" s="70" t="s">
        <v>9347</v>
      </c>
      <c r="F1063" s="70" t="s">
        <v>3089</v>
      </c>
      <c r="G1063" s="70" t="s">
        <v>16</v>
      </c>
      <c r="H1063" s="70" t="s">
        <v>9349</v>
      </c>
      <c r="I1063" s="70" t="s">
        <v>9351</v>
      </c>
      <c r="J1063" s="70" t="s">
        <v>9352</v>
      </c>
      <c r="K1063" s="70" t="s">
        <v>276</v>
      </c>
      <c r="L1063" s="70" t="s">
        <v>9350</v>
      </c>
      <c r="M1063" s="70" t="s">
        <v>11949</v>
      </c>
      <c r="N1063" s="73" t="s">
        <v>10799</v>
      </c>
      <c r="O1063" s="73">
        <v>0.1245</v>
      </c>
      <c r="P1063" t="str">
        <f>VLOOKUP(K1063,'Sheet1 (2)'!A:B,2,0)</f>
        <v>计算机科学与技术学院</v>
      </c>
    </row>
    <row r="1064" spans="1:16">
      <c r="A1064" s="70" t="s">
        <v>14</v>
      </c>
      <c r="B1064" s="73" t="s">
        <v>10787</v>
      </c>
      <c r="C1064" s="70" t="s">
        <v>21</v>
      </c>
      <c r="D1064" s="70" t="s">
        <v>9426</v>
      </c>
      <c r="E1064" s="70" t="s">
        <v>9425</v>
      </c>
      <c r="F1064" s="70" t="s">
        <v>2450</v>
      </c>
      <c r="G1064" s="70" t="s">
        <v>2367</v>
      </c>
      <c r="H1064" s="70" t="s">
        <v>9427</v>
      </c>
      <c r="I1064" s="70" t="s">
        <v>9423</v>
      </c>
      <c r="J1064" s="70" t="s">
        <v>9429</v>
      </c>
      <c r="K1064" s="70" t="s">
        <v>276</v>
      </c>
      <c r="L1064" s="70" t="s">
        <v>9428</v>
      </c>
      <c r="M1064" s="70" t="s">
        <v>11949</v>
      </c>
      <c r="N1064" s="73" t="s">
        <v>10799</v>
      </c>
      <c r="O1064" s="73">
        <v>0.1245</v>
      </c>
      <c r="P1064" t="str">
        <f>VLOOKUP(K1064,'Sheet1 (2)'!A:B,2,0)</f>
        <v>计算机科学与技术学院</v>
      </c>
    </row>
    <row r="1065" spans="1:16">
      <c r="A1065" s="70" t="s">
        <v>14</v>
      </c>
      <c r="B1065" s="73" t="s">
        <v>10787</v>
      </c>
      <c r="C1065" s="70" t="s">
        <v>21</v>
      </c>
      <c r="D1065" s="70" t="s">
        <v>9420</v>
      </c>
      <c r="E1065" s="70" t="s">
        <v>9419</v>
      </c>
      <c r="F1065" s="70" t="s">
        <v>2450</v>
      </c>
      <c r="G1065" s="70" t="s">
        <v>2311</v>
      </c>
      <c r="H1065" s="70" t="s">
        <v>9421</v>
      </c>
      <c r="I1065" s="70" t="s">
        <v>9423</v>
      </c>
      <c r="J1065" s="70" t="s">
        <v>9424</v>
      </c>
      <c r="K1065" s="70" t="s">
        <v>276</v>
      </c>
      <c r="L1065" s="70" t="s">
        <v>9422</v>
      </c>
      <c r="M1065" s="70" t="s">
        <v>11949</v>
      </c>
      <c r="N1065" s="73" t="s">
        <v>10799</v>
      </c>
      <c r="O1065" s="73">
        <v>0.1245</v>
      </c>
      <c r="P1065" t="str">
        <f>VLOOKUP(K1065,'Sheet1 (2)'!A:B,2,0)</f>
        <v>计算机科学与技术学院</v>
      </c>
    </row>
    <row r="1066" spans="1:16">
      <c r="A1066" s="70" t="s">
        <v>14</v>
      </c>
      <c r="B1066" s="73" t="s">
        <v>10787</v>
      </c>
      <c r="C1066" s="70" t="s">
        <v>21</v>
      </c>
      <c r="D1066" s="70" t="s">
        <v>9463</v>
      </c>
      <c r="E1066" s="70" t="s">
        <v>9462</v>
      </c>
      <c r="F1066" s="70" t="s">
        <v>9464</v>
      </c>
      <c r="G1066" s="70" t="s">
        <v>392</v>
      </c>
      <c r="H1066" s="70" t="s">
        <v>9465</v>
      </c>
      <c r="I1066" s="70" t="s">
        <v>275</v>
      </c>
      <c r="J1066" s="70" t="s">
        <v>9467</v>
      </c>
      <c r="K1066" s="70" t="s">
        <v>276</v>
      </c>
      <c r="L1066" s="70" t="s">
        <v>9466</v>
      </c>
      <c r="M1066" s="70" t="s">
        <v>11949</v>
      </c>
      <c r="N1066" s="73" t="s">
        <v>10799</v>
      </c>
      <c r="O1066" s="73">
        <v>0.1245</v>
      </c>
      <c r="P1066" t="str">
        <f>VLOOKUP(K1066,'Sheet1 (2)'!A:B,2,0)</f>
        <v>计算机科学与技术学院</v>
      </c>
    </row>
    <row r="1067" spans="1:16">
      <c r="A1067" s="70" t="s">
        <v>14</v>
      </c>
      <c r="B1067" s="73" t="s">
        <v>10787</v>
      </c>
      <c r="C1067" s="70" t="s">
        <v>21</v>
      </c>
      <c r="D1067" s="70" t="s">
        <v>9458</v>
      </c>
      <c r="E1067" s="70" t="s">
        <v>9457</v>
      </c>
      <c r="F1067" s="70" t="s">
        <v>2539</v>
      </c>
      <c r="G1067" s="70" t="s">
        <v>770</v>
      </c>
      <c r="H1067" s="70" t="s">
        <v>9459</v>
      </c>
      <c r="I1067" s="70" t="s">
        <v>9389</v>
      </c>
      <c r="J1067" s="70" t="s">
        <v>9461</v>
      </c>
      <c r="K1067" s="70" t="s">
        <v>276</v>
      </c>
      <c r="L1067" s="70" t="s">
        <v>9460</v>
      </c>
      <c r="M1067" s="70" t="s">
        <v>11949</v>
      </c>
      <c r="N1067" s="73" t="s">
        <v>10799</v>
      </c>
      <c r="O1067" s="73">
        <v>0.1245</v>
      </c>
      <c r="P1067" t="str">
        <f>VLOOKUP(K1067,'Sheet1 (2)'!A:B,2,0)</f>
        <v>计算机科学与技术学院</v>
      </c>
    </row>
    <row r="1068" spans="1:16">
      <c r="A1068" s="70" t="s">
        <v>14</v>
      </c>
      <c r="B1068" s="73" t="s">
        <v>10787</v>
      </c>
      <c r="C1068" s="70" t="s">
        <v>21</v>
      </c>
      <c r="D1068" s="70" t="s">
        <v>270</v>
      </c>
      <c r="E1068" s="70" t="s">
        <v>269</v>
      </c>
      <c r="F1068" s="70" t="s">
        <v>271</v>
      </c>
      <c r="G1068" s="70" t="s">
        <v>272</v>
      </c>
      <c r="H1068" s="70" t="s">
        <v>273</v>
      </c>
      <c r="I1068" s="70" t="s">
        <v>275</v>
      </c>
      <c r="J1068" s="70" t="s">
        <v>277</v>
      </c>
      <c r="K1068" s="70" t="s">
        <v>276</v>
      </c>
      <c r="L1068" s="70" t="s">
        <v>274</v>
      </c>
      <c r="M1068" s="70" t="s">
        <v>11949</v>
      </c>
      <c r="N1068" s="73" t="s">
        <v>10799</v>
      </c>
      <c r="O1068" s="73">
        <v>0.1245</v>
      </c>
      <c r="P1068" t="str">
        <f>VLOOKUP(K1068,'Sheet1 (2)'!A:B,2,0)</f>
        <v>计算机科学与技术学院</v>
      </c>
    </row>
    <row r="1069" spans="1:16">
      <c r="A1069" s="70" t="s">
        <v>14</v>
      </c>
      <c r="B1069" s="73" t="s">
        <v>10787</v>
      </c>
      <c r="C1069" s="70" t="s">
        <v>21</v>
      </c>
      <c r="D1069" s="70" t="s">
        <v>9469</v>
      </c>
      <c r="E1069" s="70" t="s">
        <v>9468</v>
      </c>
      <c r="F1069" s="70" t="s">
        <v>3011</v>
      </c>
      <c r="G1069" s="70" t="s">
        <v>297</v>
      </c>
      <c r="H1069" s="70" t="s">
        <v>9470</v>
      </c>
      <c r="I1069" s="70" t="s">
        <v>9389</v>
      </c>
      <c r="J1069" s="70" t="s">
        <v>9472</v>
      </c>
      <c r="K1069" s="70" t="s">
        <v>276</v>
      </c>
      <c r="L1069" s="70" t="s">
        <v>9471</v>
      </c>
      <c r="M1069" s="70" t="s">
        <v>11949</v>
      </c>
      <c r="N1069" s="73" t="s">
        <v>10799</v>
      </c>
      <c r="O1069" s="73">
        <v>0.1245</v>
      </c>
      <c r="P1069" t="str">
        <f>VLOOKUP(K1069,'Sheet1 (2)'!A:B,2,0)</f>
        <v>计算机科学与技术学院</v>
      </c>
    </row>
    <row r="1070" spans="1:16">
      <c r="A1070" s="70" t="s">
        <v>14</v>
      </c>
      <c r="B1070" s="73" t="s">
        <v>10787</v>
      </c>
      <c r="C1070" s="70" t="s">
        <v>21</v>
      </c>
      <c r="D1070" s="70" t="s">
        <v>9431</v>
      </c>
      <c r="E1070" s="70" t="s">
        <v>9430</v>
      </c>
      <c r="F1070" s="70" t="s">
        <v>2086</v>
      </c>
      <c r="G1070" s="70" t="s">
        <v>67</v>
      </c>
      <c r="H1070" s="70" t="s">
        <v>9432</v>
      </c>
      <c r="I1070" s="70" t="s">
        <v>9357</v>
      </c>
      <c r="J1070" s="70" t="s">
        <v>9434</v>
      </c>
      <c r="K1070" s="70" t="s">
        <v>276</v>
      </c>
      <c r="L1070" s="70" t="s">
        <v>9433</v>
      </c>
      <c r="M1070" s="70" t="s">
        <v>11949</v>
      </c>
      <c r="N1070" s="73" t="s">
        <v>10799</v>
      </c>
      <c r="O1070" s="73">
        <v>0.1245</v>
      </c>
      <c r="P1070" t="str">
        <f>VLOOKUP(K1070,'Sheet1 (2)'!A:B,2,0)</f>
        <v>计算机科学与技术学院</v>
      </c>
    </row>
    <row r="1071" spans="1:16">
      <c r="A1071" s="70" t="s">
        <v>14</v>
      </c>
      <c r="B1071" s="73" t="s">
        <v>10787</v>
      </c>
      <c r="C1071" s="70" t="s">
        <v>21</v>
      </c>
      <c r="D1071" s="70" t="s">
        <v>9436</v>
      </c>
      <c r="E1071" s="70" t="s">
        <v>9435</v>
      </c>
      <c r="F1071" s="70" t="s">
        <v>2505</v>
      </c>
      <c r="G1071" s="70" t="s">
        <v>67</v>
      </c>
      <c r="H1071" s="70" t="s">
        <v>9437</v>
      </c>
      <c r="I1071" s="70" t="s">
        <v>9357</v>
      </c>
      <c r="J1071" s="70" t="s">
        <v>9439</v>
      </c>
      <c r="K1071" s="70" t="s">
        <v>276</v>
      </c>
      <c r="L1071" s="70" t="s">
        <v>9438</v>
      </c>
      <c r="M1071" s="70" t="s">
        <v>11949</v>
      </c>
      <c r="N1071" s="73" t="s">
        <v>10799</v>
      </c>
      <c r="O1071" s="73">
        <v>0.1245</v>
      </c>
      <c r="P1071" t="str">
        <f>VLOOKUP(K1071,'Sheet1 (2)'!A:B,2,0)</f>
        <v>计算机科学与技术学院</v>
      </c>
    </row>
    <row r="1072" spans="1:16">
      <c r="A1072" s="70" t="s">
        <v>14</v>
      </c>
      <c r="B1072" s="73" t="s">
        <v>10787</v>
      </c>
      <c r="C1072" s="70" t="s">
        <v>21</v>
      </c>
      <c r="D1072" s="70" t="s">
        <v>9452</v>
      </c>
      <c r="E1072" s="70" t="s">
        <v>9451</v>
      </c>
      <c r="F1072" s="70" t="s">
        <v>2533</v>
      </c>
      <c r="G1072" s="70" t="s">
        <v>113</v>
      </c>
      <c r="H1072" s="70" t="s">
        <v>9453</v>
      </c>
      <c r="I1072" s="70" t="s">
        <v>9455</v>
      </c>
      <c r="J1072" s="70" t="s">
        <v>9456</v>
      </c>
      <c r="K1072" s="70" t="s">
        <v>276</v>
      </c>
      <c r="L1072" s="70" t="s">
        <v>9454</v>
      </c>
      <c r="M1072" s="70" t="s">
        <v>11949</v>
      </c>
      <c r="N1072" s="73" t="s">
        <v>10799</v>
      </c>
      <c r="O1072" s="73">
        <v>0.1245</v>
      </c>
      <c r="P1072" t="str">
        <f>VLOOKUP(K1072,'Sheet1 (2)'!A:B,2,0)</f>
        <v>计算机科学与技术学院</v>
      </c>
    </row>
    <row r="1073" spans="1:16">
      <c r="A1073" s="70" t="s">
        <v>14</v>
      </c>
      <c r="B1073" s="73" t="s">
        <v>10787</v>
      </c>
      <c r="C1073" s="70" t="s">
        <v>21</v>
      </c>
      <c r="D1073" s="70" t="s">
        <v>9441</v>
      </c>
      <c r="E1073" s="70" t="s">
        <v>9440</v>
      </c>
      <c r="F1073" s="70" t="s">
        <v>261</v>
      </c>
      <c r="G1073" s="70" t="s">
        <v>235</v>
      </c>
      <c r="H1073" s="70" t="s">
        <v>9442</v>
      </c>
      <c r="I1073" s="70" t="s">
        <v>9444</v>
      </c>
      <c r="J1073" s="70" t="s">
        <v>9445</v>
      </c>
      <c r="K1073" s="70" t="s">
        <v>276</v>
      </c>
      <c r="L1073" s="70" t="s">
        <v>9443</v>
      </c>
      <c r="M1073" s="70" t="s">
        <v>11949</v>
      </c>
      <c r="N1073" s="73" t="s">
        <v>10799</v>
      </c>
      <c r="O1073" s="73">
        <v>0.1245</v>
      </c>
      <c r="P1073" t="str">
        <f>VLOOKUP(K1073,'Sheet1 (2)'!A:B,2,0)</f>
        <v>计算机科学与技术学院</v>
      </c>
    </row>
    <row r="1074" spans="1:16">
      <c r="A1074" s="70" t="s">
        <v>14</v>
      </c>
      <c r="B1074" s="73" t="s">
        <v>10787</v>
      </c>
      <c r="C1074" s="70" t="s">
        <v>21</v>
      </c>
      <c r="D1074" s="70" t="s">
        <v>9415</v>
      </c>
      <c r="E1074" s="70" t="s">
        <v>9414</v>
      </c>
      <c r="F1074" s="70" t="s">
        <v>4542</v>
      </c>
      <c r="G1074" s="70" t="s">
        <v>907</v>
      </c>
      <c r="H1074" s="70" t="s">
        <v>9416</v>
      </c>
      <c r="I1074" s="70" t="s">
        <v>9357</v>
      </c>
      <c r="J1074" s="70" t="s">
        <v>9418</v>
      </c>
      <c r="K1074" s="70" t="s">
        <v>276</v>
      </c>
      <c r="L1074" s="70" t="s">
        <v>9417</v>
      </c>
      <c r="M1074" s="70" t="s">
        <v>11949</v>
      </c>
      <c r="N1074" s="73" t="s">
        <v>10799</v>
      </c>
      <c r="O1074" s="73">
        <v>0.1245</v>
      </c>
      <c r="P1074" t="str">
        <f>VLOOKUP(K1074,'Sheet1 (2)'!A:B,2,0)</f>
        <v>计算机科学与技术学院</v>
      </c>
    </row>
    <row r="1075" spans="1:16">
      <c r="A1075" s="70" t="s">
        <v>14</v>
      </c>
      <c r="B1075" s="73" t="s">
        <v>10787</v>
      </c>
      <c r="C1075" s="70" t="s">
        <v>21</v>
      </c>
      <c r="D1075" s="70" t="s">
        <v>9498</v>
      </c>
      <c r="E1075" s="70" t="s">
        <v>9497</v>
      </c>
      <c r="F1075" s="70" t="s">
        <v>4479</v>
      </c>
      <c r="G1075" s="70" t="s">
        <v>4039</v>
      </c>
      <c r="H1075" s="70" t="s">
        <v>9499</v>
      </c>
      <c r="I1075" s="70" t="s">
        <v>9501</v>
      </c>
      <c r="J1075" s="70" t="s">
        <v>9502</v>
      </c>
      <c r="K1075" s="90" t="s">
        <v>12236</v>
      </c>
      <c r="L1075" s="70" t="s">
        <v>9500</v>
      </c>
      <c r="M1075" s="70" t="s">
        <v>11949</v>
      </c>
      <c r="N1075" s="73" t="s">
        <v>10799</v>
      </c>
      <c r="O1075" s="73">
        <v>0.1245</v>
      </c>
      <c r="P1075" t="str">
        <f>VLOOKUP(K1075,'Sheet1 (2)'!A:B,2,0)</f>
        <v>计算机科学与技术学院</v>
      </c>
    </row>
    <row r="1076" spans="1:16">
      <c r="A1076" s="70" t="s">
        <v>14</v>
      </c>
      <c r="B1076" s="73" t="s">
        <v>10787</v>
      </c>
      <c r="C1076" s="70" t="s">
        <v>21</v>
      </c>
      <c r="D1076" s="70" t="s">
        <v>9644</v>
      </c>
      <c r="E1076" s="70" t="s">
        <v>9643</v>
      </c>
      <c r="F1076" s="70" t="s">
        <v>9645</v>
      </c>
      <c r="G1076" s="70" t="s">
        <v>91</v>
      </c>
      <c r="H1076" s="70" t="s">
        <v>9646</v>
      </c>
      <c r="I1076" s="70" t="s">
        <v>9573</v>
      </c>
      <c r="J1076" s="70" t="s">
        <v>9648</v>
      </c>
      <c r="K1076" s="70" t="s">
        <v>9508</v>
      </c>
      <c r="L1076" s="70" t="s">
        <v>9647</v>
      </c>
      <c r="M1076" s="70" t="s">
        <v>11949</v>
      </c>
      <c r="N1076" s="73" t="s">
        <v>10799</v>
      </c>
      <c r="O1076" s="73">
        <v>0.1245</v>
      </c>
      <c r="P1076" t="str">
        <f>VLOOKUP(K1076,'Sheet1 (2)'!A:B,2,0)</f>
        <v>计算机科学与技术学院</v>
      </c>
    </row>
    <row r="1077" spans="1:16">
      <c r="A1077" s="70" t="s">
        <v>14</v>
      </c>
      <c r="B1077" s="73" t="s">
        <v>10787</v>
      </c>
      <c r="C1077" s="70" t="s">
        <v>21</v>
      </c>
      <c r="D1077" s="70" t="s">
        <v>9665</v>
      </c>
      <c r="E1077" s="70" t="s">
        <v>9664</v>
      </c>
      <c r="F1077" s="70" t="s">
        <v>946</v>
      </c>
      <c r="G1077" s="70" t="s">
        <v>1217</v>
      </c>
      <c r="H1077" s="70" t="s">
        <v>9666</v>
      </c>
      <c r="I1077" s="70" t="s">
        <v>9668</v>
      </c>
      <c r="J1077" s="70" t="s">
        <v>9669</v>
      </c>
      <c r="K1077" s="70" t="s">
        <v>9508</v>
      </c>
      <c r="L1077" s="70" t="s">
        <v>9667</v>
      </c>
      <c r="M1077" s="70" t="s">
        <v>11949</v>
      </c>
      <c r="N1077" s="73" t="s">
        <v>10799</v>
      </c>
      <c r="O1077" s="73">
        <v>0.1245</v>
      </c>
      <c r="P1077" t="str">
        <f>VLOOKUP(K1077,'Sheet1 (2)'!A:B,2,0)</f>
        <v>计算机科学与技术学院</v>
      </c>
    </row>
    <row r="1078" spans="1:16">
      <c r="A1078" s="70" t="s">
        <v>14</v>
      </c>
      <c r="B1078" s="73" t="s">
        <v>10787</v>
      </c>
      <c r="C1078" s="70" t="s">
        <v>21</v>
      </c>
      <c r="D1078" s="70" t="s">
        <v>9750</v>
      </c>
      <c r="E1078" s="70" t="s">
        <v>9749</v>
      </c>
      <c r="F1078" s="70" t="s">
        <v>9751</v>
      </c>
      <c r="G1078" s="70" t="s">
        <v>59</v>
      </c>
      <c r="H1078" s="70" t="s">
        <v>9752</v>
      </c>
      <c r="I1078" s="70" t="s">
        <v>9573</v>
      </c>
      <c r="J1078" s="70" t="s">
        <v>9648</v>
      </c>
      <c r="K1078" s="70" t="s">
        <v>9508</v>
      </c>
      <c r="L1078" s="70" t="s">
        <v>9753</v>
      </c>
      <c r="M1078" s="70" t="s">
        <v>11949</v>
      </c>
      <c r="N1078" s="73" t="s">
        <v>10799</v>
      </c>
      <c r="O1078" s="73">
        <v>0.1245</v>
      </c>
      <c r="P1078" t="str">
        <f>VLOOKUP(K1078,'Sheet1 (2)'!A:B,2,0)</f>
        <v>计算机科学与技术学院</v>
      </c>
    </row>
    <row r="1079" spans="1:16">
      <c r="A1079" s="70" t="s">
        <v>14</v>
      </c>
      <c r="B1079" s="73" t="s">
        <v>10787</v>
      </c>
      <c r="C1079" s="70" t="s">
        <v>21</v>
      </c>
      <c r="D1079" s="70" t="s">
        <v>9774</v>
      </c>
      <c r="E1079" s="70" t="s">
        <v>9773</v>
      </c>
      <c r="F1079" s="70" t="s">
        <v>4497</v>
      </c>
      <c r="G1079" s="70" t="s">
        <v>602</v>
      </c>
      <c r="H1079" s="70" t="s">
        <v>9775</v>
      </c>
      <c r="I1079" s="70" t="s">
        <v>9567</v>
      </c>
      <c r="J1079" s="70" t="s">
        <v>9777</v>
      </c>
      <c r="K1079" s="70" t="s">
        <v>9508</v>
      </c>
      <c r="L1079" s="70" t="s">
        <v>9776</v>
      </c>
      <c r="M1079" s="70" t="s">
        <v>11949</v>
      </c>
      <c r="N1079" s="73" t="s">
        <v>10799</v>
      </c>
      <c r="O1079" s="73">
        <v>0.1245</v>
      </c>
      <c r="P1079" t="str">
        <f>VLOOKUP(K1079,'Sheet1 (2)'!A:B,2,0)</f>
        <v>计算机科学与技术学院</v>
      </c>
    </row>
    <row r="1080" spans="1:16">
      <c r="A1080" s="70" t="s">
        <v>14</v>
      </c>
      <c r="B1080" s="73" t="s">
        <v>10787</v>
      </c>
      <c r="C1080" s="70" t="s">
        <v>21</v>
      </c>
      <c r="D1080" s="70" t="s">
        <v>9789</v>
      </c>
      <c r="E1080" s="70" t="s">
        <v>9788</v>
      </c>
      <c r="F1080" s="70" t="s">
        <v>3326</v>
      </c>
      <c r="G1080" s="70" t="s">
        <v>799</v>
      </c>
      <c r="H1080" s="70" t="s">
        <v>9790</v>
      </c>
      <c r="I1080" s="70" t="s">
        <v>9529</v>
      </c>
      <c r="J1080" s="70" t="s">
        <v>9792</v>
      </c>
      <c r="K1080" s="70" t="s">
        <v>9508</v>
      </c>
      <c r="L1080" s="70" t="s">
        <v>9791</v>
      </c>
      <c r="M1080" s="70" t="s">
        <v>11949</v>
      </c>
      <c r="N1080" s="73" t="s">
        <v>10799</v>
      </c>
      <c r="O1080" s="73">
        <v>0.1245</v>
      </c>
      <c r="P1080" t="str">
        <f>VLOOKUP(K1080,'Sheet1 (2)'!A:B,2,0)</f>
        <v>计算机科学与技术学院</v>
      </c>
    </row>
    <row r="1081" spans="1:16">
      <c r="A1081" s="70" t="s">
        <v>14</v>
      </c>
      <c r="B1081" s="73" t="s">
        <v>10787</v>
      </c>
      <c r="C1081" s="70" t="s">
        <v>21</v>
      </c>
      <c r="D1081" s="70" t="s">
        <v>9769</v>
      </c>
      <c r="E1081" s="70" t="s">
        <v>9768</v>
      </c>
      <c r="F1081" s="70" t="s">
        <v>2965</v>
      </c>
      <c r="G1081" s="70" t="s">
        <v>1189</v>
      </c>
      <c r="H1081" s="70" t="s">
        <v>9770</v>
      </c>
      <c r="I1081" s="70" t="s">
        <v>9529</v>
      </c>
      <c r="J1081" s="70" t="s">
        <v>9772</v>
      </c>
      <c r="K1081" s="70" t="s">
        <v>9508</v>
      </c>
      <c r="L1081" s="70" t="s">
        <v>9771</v>
      </c>
      <c r="M1081" s="70" t="s">
        <v>11949</v>
      </c>
      <c r="N1081" s="73" t="s">
        <v>10799</v>
      </c>
      <c r="O1081" s="73">
        <v>0.1245</v>
      </c>
      <c r="P1081" t="str">
        <f>VLOOKUP(K1081,'Sheet1 (2)'!A:B,2,0)</f>
        <v>计算机科学与技术学院</v>
      </c>
    </row>
    <row r="1082" spans="1:16">
      <c r="A1082" s="70" t="s">
        <v>14</v>
      </c>
      <c r="B1082" s="73" t="s">
        <v>10787</v>
      </c>
      <c r="C1082" s="70" t="s">
        <v>21</v>
      </c>
      <c r="D1082" s="70" t="s">
        <v>9543</v>
      </c>
      <c r="E1082" s="70" t="s">
        <v>9542</v>
      </c>
      <c r="F1082" s="70" t="s">
        <v>1289</v>
      </c>
      <c r="G1082" s="70" t="s">
        <v>91</v>
      </c>
      <c r="H1082" s="70" t="s">
        <v>9544</v>
      </c>
      <c r="I1082" s="70" t="s">
        <v>9546</v>
      </c>
      <c r="J1082" s="70" t="s">
        <v>9547</v>
      </c>
      <c r="K1082" s="70" t="s">
        <v>9508</v>
      </c>
      <c r="L1082" s="70" t="s">
        <v>9545</v>
      </c>
      <c r="M1082" s="70" t="s">
        <v>11949</v>
      </c>
      <c r="N1082" s="73" t="s">
        <v>10799</v>
      </c>
      <c r="O1082" s="73">
        <v>0.1245</v>
      </c>
      <c r="P1082" t="str">
        <f>VLOOKUP(K1082,'Sheet1 (2)'!A:B,2,0)</f>
        <v>计算机科学与技术学院</v>
      </c>
    </row>
    <row r="1083" spans="1:16">
      <c r="A1083" s="70" t="s">
        <v>14</v>
      </c>
      <c r="B1083" s="73" t="s">
        <v>10787</v>
      </c>
      <c r="C1083" s="70" t="s">
        <v>21</v>
      </c>
      <c r="D1083" s="70" t="s">
        <v>9538</v>
      </c>
      <c r="E1083" s="70" t="s">
        <v>9537</v>
      </c>
      <c r="F1083" s="70" t="s">
        <v>7564</v>
      </c>
      <c r="G1083" s="70" t="s">
        <v>91</v>
      </c>
      <c r="H1083" s="70" t="s">
        <v>9539</v>
      </c>
      <c r="I1083" s="70" t="s">
        <v>9529</v>
      </c>
      <c r="J1083" s="70" t="s">
        <v>9541</v>
      </c>
      <c r="K1083" s="70" t="s">
        <v>9508</v>
      </c>
      <c r="L1083" s="70" t="s">
        <v>9540</v>
      </c>
      <c r="M1083" s="70" t="s">
        <v>11949</v>
      </c>
      <c r="N1083" s="73" t="s">
        <v>10799</v>
      </c>
      <c r="O1083" s="73">
        <v>0.1245</v>
      </c>
      <c r="P1083" t="str">
        <f>VLOOKUP(K1083,'Sheet1 (2)'!A:B,2,0)</f>
        <v>计算机科学与技术学院</v>
      </c>
    </row>
    <row r="1084" spans="1:16">
      <c r="A1084" s="70" t="s">
        <v>14</v>
      </c>
      <c r="B1084" s="73" t="s">
        <v>10787</v>
      </c>
      <c r="C1084" s="70" t="s">
        <v>21</v>
      </c>
      <c r="D1084" s="70" t="s">
        <v>9794</v>
      </c>
      <c r="E1084" s="70" t="s">
        <v>9793</v>
      </c>
      <c r="F1084" s="70" t="s">
        <v>1289</v>
      </c>
      <c r="G1084" s="70" t="s">
        <v>492</v>
      </c>
      <c r="H1084" s="70" t="s">
        <v>9795</v>
      </c>
      <c r="I1084" s="70" t="s">
        <v>9529</v>
      </c>
      <c r="J1084" s="70" t="s">
        <v>9787</v>
      </c>
      <c r="K1084" s="70" t="s">
        <v>9508</v>
      </c>
      <c r="L1084" s="70" t="s">
        <v>9796</v>
      </c>
      <c r="M1084" s="70" t="s">
        <v>11949</v>
      </c>
      <c r="N1084" s="73" t="s">
        <v>10799</v>
      </c>
      <c r="O1084" s="73">
        <v>0.1245</v>
      </c>
      <c r="P1084" t="str">
        <f>VLOOKUP(K1084,'Sheet1 (2)'!A:B,2,0)</f>
        <v>计算机科学与技术学院</v>
      </c>
    </row>
    <row r="1085" spans="1:16">
      <c r="A1085" s="70" t="s">
        <v>14</v>
      </c>
      <c r="B1085" s="73" t="s">
        <v>10787</v>
      </c>
      <c r="C1085" s="70" t="s">
        <v>21</v>
      </c>
      <c r="D1085" s="70" t="s">
        <v>9733</v>
      </c>
      <c r="E1085" s="70" t="s">
        <v>9732</v>
      </c>
      <c r="F1085" s="70" t="s">
        <v>946</v>
      </c>
      <c r="G1085" s="70" t="s">
        <v>492</v>
      </c>
      <c r="H1085" s="70" t="s">
        <v>9734</v>
      </c>
      <c r="I1085" s="70" t="s">
        <v>9529</v>
      </c>
      <c r="J1085" s="70" t="s">
        <v>9736</v>
      </c>
      <c r="K1085" s="70" t="s">
        <v>9508</v>
      </c>
      <c r="L1085" s="70" t="s">
        <v>9735</v>
      </c>
      <c r="M1085" s="70" t="s">
        <v>11949</v>
      </c>
      <c r="N1085" s="73" t="s">
        <v>10799</v>
      </c>
      <c r="O1085" s="73">
        <v>0.1245</v>
      </c>
      <c r="P1085" t="str">
        <f>VLOOKUP(K1085,'Sheet1 (2)'!A:B,2,0)</f>
        <v>计算机科学与技术学院</v>
      </c>
    </row>
    <row r="1086" spans="1:16">
      <c r="A1086" s="70" t="s">
        <v>14</v>
      </c>
      <c r="B1086" s="73" t="s">
        <v>10787</v>
      </c>
      <c r="C1086" s="70" t="s">
        <v>21</v>
      </c>
      <c r="D1086" s="70" t="s">
        <v>9728</v>
      </c>
      <c r="E1086" s="70" t="s">
        <v>9727</v>
      </c>
      <c r="F1086" s="70" t="s">
        <v>4306</v>
      </c>
      <c r="G1086" s="70" t="s">
        <v>492</v>
      </c>
      <c r="H1086" s="70" t="s">
        <v>9729</v>
      </c>
      <c r="I1086" s="70" t="s">
        <v>9529</v>
      </c>
      <c r="J1086" s="70" t="s">
        <v>9731</v>
      </c>
      <c r="K1086" s="70" t="s">
        <v>9508</v>
      </c>
      <c r="L1086" s="70" t="s">
        <v>9730</v>
      </c>
      <c r="M1086" s="70" t="s">
        <v>11949</v>
      </c>
      <c r="N1086" s="73" t="s">
        <v>10799</v>
      </c>
      <c r="O1086" s="73">
        <v>0.1245</v>
      </c>
      <c r="P1086" t="str">
        <f>VLOOKUP(K1086,'Sheet1 (2)'!A:B,2,0)</f>
        <v>计算机科学与技术学院</v>
      </c>
    </row>
    <row r="1087" spans="1:16">
      <c r="A1087" s="70" t="s">
        <v>14</v>
      </c>
      <c r="B1087" s="73" t="s">
        <v>10787</v>
      </c>
      <c r="C1087" s="70" t="s">
        <v>21</v>
      </c>
      <c r="D1087" s="70" t="s">
        <v>9588</v>
      </c>
      <c r="E1087" s="70" t="s">
        <v>9587</v>
      </c>
      <c r="F1087" s="70" t="s">
        <v>7992</v>
      </c>
      <c r="G1087" s="70" t="s">
        <v>16</v>
      </c>
      <c r="H1087" s="70" t="s">
        <v>9589</v>
      </c>
      <c r="I1087" s="70" t="s">
        <v>9529</v>
      </c>
      <c r="J1087" s="70" t="s">
        <v>9591</v>
      </c>
      <c r="K1087" s="70" t="s">
        <v>9508</v>
      </c>
      <c r="L1087" s="70" t="s">
        <v>9590</v>
      </c>
      <c r="M1087" s="70" t="s">
        <v>11949</v>
      </c>
      <c r="N1087" s="73" t="s">
        <v>10799</v>
      </c>
      <c r="O1087" s="73">
        <v>0.1245</v>
      </c>
      <c r="P1087" t="str">
        <f>VLOOKUP(K1087,'Sheet1 (2)'!A:B,2,0)</f>
        <v>计算机科学与技术学院</v>
      </c>
    </row>
    <row r="1088" spans="1:16">
      <c r="A1088" s="70" t="s">
        <v>14</v>
      </c>
      <c r="B1088" s="73" t="s">
        <v>10787</v>
      </c>
      <c r="C1088" s="70" t="s">
        <v>21</v>
      </c>
      <c r="D1088" s="70" t="s">
        <v>9559</v>
      </c>
      <c r="E1088" s="70" t="s">
        <v>9558</v>
      </c>
      <c r="F1088" s="70" t="s">
        <v>7564</v>
      </c>
      <c r="G1088" s="70" t="s">
        <v>27</v>
      </c>
      <c r="H1088" s="70" t="s">
        <v>9560</v>
      </c>
      <c r="I1088" s="70" t="s">
        <v>9529</v>
      </c>
      <c r="J1088" s="70" t="s">
        <v>9562</v>
      </c>
      <c r="K1088" s="70" t="s">
        <v>9508</v>
      </c>
      <c r="L1088" s="70" t="s">
        <v>9561</v>
      </c>
      <c r="M1088" s="70" t="s">
        <v>11949</v>
      </c>
      <c r="N1088" s="73" t="s">
        <v>10799</v>
      </c>
      <c r="O1088" s="73">
        <v>0.1245</v>
      </c>
      <c r="P1088" t="str">
        <f>VLOOKUP(K1088,'Sheet1 (2)'!A:B,2,0)</f>
        <v>计算机科学与技术学院</v>
      </c>
    </row>
    <row r="1089" spans="1:16">
      <c r="A1089" s="70" t="s">
        <v>14</v>
      </c>
      <c r="B1089" s="73" t="s">
        <v>10787</v>
      </c>
      <c r="C1089" s="70" t="s">
        <v>21</v>
      </c>
      <c r="D1089" s="70" t="s">
        <v>9615</v>
      </c>
      <c r="E1089" s="70" t="s">
        <v>9614</v>
      </c>
      <c r="F1089" s="70" t="s">
        <v>9616</v>
      </c>
      <c r="G1089" s="70" t="s">
        <v>27</v>
      </c>
      <c r="H1089" s="70" t="s">
        <v>9617</v>
      </c>
      <c r="I1089" s="70" t="s">
        <v>9567</v>
      </c>
      <c r="J1089" s="70" t="s">
        <v>9619</v>
      </c>
      <c r="K1089" s="70" t="s">
        <v>9508</v>
      </c>
      <c r="L1089" s="70" t="s">
        <v>9618</v>
      </c>
      <c r="M1089" s="70" t="s">
        <v>11949</v>
      </c>
      <c r="N1089" s="73" t="s">
        <v>10799</v>
      </c>
      <c r="O1089" s="73">
        <v>0.1245</v>
      </c>
      <c r="P1089" t="str">
        <f>VLOOKUP(K1089,'Sheet1 (2)'!A:B,2,0)</f>
        <v>计算机科学与技术学院</v>
      </c>
    </row>
    <row r="1090" spans="1:16">
      <c r="A1090" s="70" t="s">
        <v>14</v>
      </c>
      <c r="B1090" s="73" t="s">
        <v>10787</v>
      </c>
      <c r="C1090" s="70" t="s">
        <v>21</v>
      </c>
      <c r="D1090" s="70" t="s">
        <v>9716</v>
      </c>
      <c r="E1090" s="70" t="s">
        <v>9715</v>
      </c>
      <c r="F1090" s="70" t="s">
        <v>9717</v>
      </c>
      <c r="G1090" s="70" t="s">
        <v>27</v>
      </c>
      <c r="H1090" s="70" t="s">
        <v>9718</v>
      </c>
      <c r="I1090" s="70" t="s">
        <v>9694</v>
      </c>
      <c r="J1090" s="70" t="s">
        <v>9720</v>
      </c>
      <c r="K1090" s="70" t="s">
        <v>9508</v>
      </c>
      <c r="L1090" s="70" t="s">
        <v>9719</v>
      </c>
      <c r="M1090" s="70" t="s">
        <v>11949</v>
      </c>
      <c r="N1090" s="73" t="s">
        <v>10799</v>
      </c>
      <c r="O1090" s="73">
        <v>0.1245</v>
      </c>
      <c r="P1090" t="str">
        <f>VLOOKUP(K1090,'Sheet1 (2)'!A:B,2,0)</f>
        <v>计算机科学与技术学院</v>
      </c>
    </row>
    <row r="1091" spans="1:16">
      <c r="A1091" s="70" t="s">
        <v>14</v>
      </c>
      <c r="B1091" s="73" t="s">
        <v>10787</v>
      </c>
      <c r="C1091" s="70" t="s">
        <v>21</v>
      </c>
      <c r="D1091" s="70" t="s">
        <v>9798</v>
      </c>
      <c r="E1091" s="70" t="s">
        <v>9797</v>
      </c>
      <c r="F1091" s="70" t="s">
        <v>9799</v>
      </c>
      <c r="G1091" s="70" t="s">
        <v>27</v>
      </c>
      <c r="H1091" s="70" t="s">
        <v>9800</v>
      </c>
      <c r="I1091" s="70" t="s">
        <v>9694</v>
      </c>
      <c r="J1091" s="70" t="s">
        <v>9802</v>
      </c>
      <c r="K1091" s="70" t="s">
        <v>9508</v>
      </c>
      <c r="L1091" s="70" t="s">
        <v>9801</v>
      </c>
      <c r="M1091" s="70" t="s">
        <v>11949</v>
      </c>
      <c r="N1091" s="73" t="s">
        <v>10799</v>
      </c>
      <c r="O1091" s="73">
        <v>0.1245</v>
      </c>
      <c r="P1091" t="str">
        <f>VLOOKUP(K1091,'Sheet1 (2)'!A:B,2,0)</f>
        <v>计算机科学与技术学院</v>
      </c>
    </row>
    <row r="1092" spans="1:16">
      <c r="A1092" s="70" t="s">
        <v>14</v>
      </c>
      <c r="B1092" s="73" t="s">
        <v>10787</v>
      </c>
      <c r="C1092" s="70" t="s">
        <v>21</v>
      </c>
      <c r="D1092" s="70" t="s">
        <v>9593</v>
      </c>
      <c r="E1092" s="70" t="s">
        <v>9592</v>
      </c>
      <c r="F1092" s="70" t="s">
        <v>9594</v>
      </c>
      <c r="G1092" s="70" t="s">
        <v>27</v>
      </c>
      <c r="H1092" s="70" t="s">
        <v>9595</v>
      </c>
      <c r="I1092" s="70" t="s">
        <v>9529</v>
      </c>
      <c r="J1092" s="70" t="s">
        <v>9597</v>
      </c>
      <c r="K1092" s="70" t="s">
        <v>9508</v>
      </c>
      <c r="L1092" s="70" t="s">
        <v>9596</v>
      </c>
      <c r="M1092" s="70" t="s">
        <v>11949</v>
      </c>
      <c r="N1092" s="73" t="s">
        <v>10799</v>
      </c>
      <c r="O1092" s="73">
        <v>0.1245</v>
      </c>
      <c r="P1092" t="str">
        <f>VLOOKUP(K1092,'Sheet1 (2)'!A:B,2,0)</f>
        <v>计算机科学与技术学院</v>
      </c>
    </row>
    <row r="1093" spans="1:16">
      <c r="A1093" s="70" t="s">
        <v>14</v>
      </c>
      <c r="B1093" s="73" t="s">
        <v>10787</v>
      </c>
      <c r="C1093" s="70" t="s">
        <v>21</v>
      </c>
      <c r="D1093" s="70" t="s">
        <v>9722</v>
      </c>
      <c r="E1093" s="70" t="s">
        <v>9721</v>
      </c>
      <c r="F1093" s="70" t="s">
        <v>9717</v>
      </c>
      <c r="G1093" s="70" t="s">
        <v>59</v>
      </c>
      <c r="H1093" s="70" t="s">
        <v>9723</v>
      </c>
      <c r="I1093" s="70" t="s">
        <v>9725</v>
      </c>
      <c r="J1093" s="70" t="s">
        <v>9726</v>
      </c>
      <c r="K1093" s="70" t="s">
        <v>9508</v>
      </c>
      <c r="L1093" s="70" t="s">
        <v>9724</v>
      </c>
      <c r="M1093" s="70" t="s">
        <v>11949</v>
      </c>
      <c r="N1093" s="73" t="s">
        <v>10799</v>
      </c>
      <c r="O1093" s="73">
        <v>0.1245</v>
      </c>
      <c r="P1093" t="str">
        <f>VLOOKUP(K1093,'Sheet1 (2)'!A:B,2,0)</f>
        <v>计算机科学与技术学院</v>
      </c>
    </row>
    <row r="1094" spans="1:16">
      <c r="A1094" s="70" t="s">
        <v>14</v>
      </c>
      <c r="B1094" s="73" t="s">
        <v>10787</v>
      </c>
      <c r="C1094" s="70" t="s">
        <v>21</v>
      </c>
      <c r="D1094" s="70" t="s">
        <v>9576</v>
      </c>
      <c r="E1094" s="70" t="s">
        <v>9575</v>
      </c>
      <c r="F1094" s="70" t="s">
        <v>9577</v>
      </c>
      <c r="G1094" s="70" t="s">
        <v>59</v>
      </c>
      <c r="H1094" s="70" t="s">
        <v>9578</v>
      </c>
      <c r="I1094" s="70" t="s">
        <v>9529</v>
      </c>
      <c r="J1094" s="70" t="s">
        <v>9580</v>
      </c>
      <c r="K1094" s="70" t="s">
        <v>9508</v>
      </c>
      <c r="L1094" s="70" t="s">
        <v>9579</v>
      </c>
      <c r="M1094" s="70" t="s">
        <v>11949</v>
      </c>
      <c r="N1094" s="73" t="s">
        <v>10799</v>
      </c>
      <c r="O1094" s="73">
        <v>0.1245</v>
      </c>
      <c r="P1094" t="str">
        <f>VLOOKUP(K1094,'Sheet1 (2)'!A:B,2,0)</f>
        <v>计算机科学与技术学院</v>
      </c>
    </row>
    <row r="1095" spans="1:16">
      <c r="A1095" s="70" t="s">
        <v>14</v>
      </c>
      <c r="B1095" s="73" t="s">
        <v>10787</v>
      </c>
      <c r="C1095" s="70" t="s">
        <v>21</v>
      </c>
      <c r="D1095" s="70" t="s">
        <v>9599</v>
      </c>
      <c r="E1095" s="70" t="s">
        <v>9598</v>
      </c>
      <c r="F1095" s="70" t="s">
        <v>9600</v>
      </c>
      <c r="G1095" s="70" t="s">
        <v>59</v>
      </c>
      <c r="H1095" s="70" t="s">
        <v>9601</v>
      </c>
      <c r="I1095" s="70" t="s">
        <v>9567</v>
      </c>
      <c r="J1095" s="70" t="s">
        <v>9603</v>
      </c>
      <c r="K1095" s="70" t="s">
        <v>9508</v>
      </c>
      <c r="L1095" s="70" t="s">
        <v>9602</v>
      </c>
      <c r="M1095" s="70" t="s">
        <v>11949</v>
      </c>
      <c r="N1095" s="73" t="s">
        <v>10799</v>
      </c>
      <c r="O1095" s="73">
        <v>0.1245</v>
      </c>
      <c r="P1095" t="str">
        <f>VLOOKUP(K1095,'Sheet1 (2)'!A:B,2,0)</f>
        <v>计算机科学与技术学院</v>
      </c>
    </row>
    <row r="1096" spans="1:16">
      <c r="A1096" s="70" t="s">
        <v>14</v>
      </c>
      <c r="B1096" s="73" t="s">
        <v>10787</v>
      </c>
      <c r="C1096" s="70" t="s">
        <v>21</v>
      </c>
      <c r="D1096" s="70" t="s">
        <v>9564</v>
      </c>
      <c r="E1096" s="70" t="s">
        <v>9563</v>
      </c>
      <c r="F1096" s="70" t="s">
        <v>3894</v>
      </c>
      <c r="G1096" s="70" t="s">
        <v>178</v>
      </c>
      <c r="H1096" s="70" t="s">
        <v>9565</v>
      </c>
      <c r="I1096" s="70" t="s">
        <v>9567</v>
      </c>
      <c r="J1096" s="70" t="s">
        <v>9568</v>
      </c>
      <c r="K1096" s="70" t="s">
        <v>9508</v>
      </c>
      <c r="L1096" s="70" t="s">
        <v>9566</v>
      </c>
      <c r="M1096" s="70" t="s">
        <v>11949</v>
      </c>
      <c r="N1096" s="73" t="s">
        <v>10799</v>
      </c>
      <c r="O1096" s="73">
        <v>0.1245</v>
      </c>
      <c r="P1096" t="str">
        <f>VLOOKUP(K1096,'Sheet1 (2)'!A:B,2,0)</f>
        <v>计算机科学与技术学院</v>
      </c>
    </row>
    <row r="1097" spans="1:16">
      <c r="A1097" s="70" t="s">
        <v>14</v>
      </c>
      <c r="B1097" s="73" t="s">
        <v>10787</v>
      </c>
      <c r="C1097" s="70" t="s">
        <v>21</v>
      </c>
      <c r="D1097" s="70" t="s">
        <v>9582</v>
      </c>
      <c r="E1097" s="70" t="s">
        <v>9581</v>
      </c>
      <c r="F1097" s="70" t="s">
        <v>7992</v>
      </c>
      <c r="G1097" s="70" t="s">
        <v>178</v>
      </c>
      <c r="H1097" s="70" t="s">
        <v>9583</v>
      </c>
      <c r="I1097" s="70" t="s">
        <v>9585</v>
      </c>
      <c r="J1097" s="70" t="s">
        <v>9586</v>
      </c>
      <c r="K1097" s="70" t="s">
        <v>9508</v>
      </c>
      <c r="L1097" s="70" t="s">
        <v>9584</v>
      </c>
      <c r="M1097" s="70" t="s">
        <v>11949</v>
      </c>
      <c r="N1097" s="73" t="s">
        <v>10799</v>
      </c>
      <c r="O1097" s="73">
        <v>0.1245</v>
      </c>
      <c r="P1097" t="str">
        <f>VLOOKUP(K1097,'Sheet1 (2)'!A:B,2,0)</f>
        <v>计算机科学与技术学院</v>
      </c>
    </row>
    <row r="1098" spans="1:16">
      <c r="A1098" s="70" t="s">
        <v>14</v>
      </c>
      <c r="B1098" s="73" t="s">
        <v>10787</v>
      </c>
      <c r="C1098" s="70" t="s">
        <v>21</v>
      </c>
      <c r="D1098" s="70" t="s">
        <v>9621</v>
      </c>
      <c r="E1098" s="70" t="s">
        <v>9620</v>
      </c>
      <c r="F1098" s="70" t="s">
        <v>9361</v>
      </c>
      <c r="G1098" s="70" t="s">
        <v>113</v>
      </c>
      <c r="H1098" s="70" t="s">
        <v>9622</v>
      </c>
      <c r="I1098" s="70" t="s">
        <v>9529</v>
      </c>
      <c r="J1098" s="70" t="s">
        <v>9624</v>
      </c>
      <c r="K1098" s="70" t="s">
        <v>9508</v>
      </c>
      <c r="L1098" s="70" t="s">
        <v>9623</v>
      </c>
      <c r="M1098" s="70" t="s">
        <v>11949</v>
      </c>
      <c r="N1098" s="73" t="s">
        <v>10799</v>
      </c>
      <c r="O1098" s="73">
        <v>0.1245</v>
      </c>
      <c r="P1098" t="str">
        <f>VLOOKUP(K1098,'Sheet1 (2)'!A:B,2,0)</f>
        <v>计算机科学与技术学院</v>
      </c>
    </row>
    <row r="1099" spans="1:16">
      <c r="A1099" s="70" t="s">
        <v>14</v>
      </c>
      <c r="B1099" s="73" t="s">
        <v>10787</v>
      </c>
      <c r="C1099" s="70" t="s">
        <v>21</v>
      </c>
      <c r="D1099" s="70" t="s">
        <v>9702</v>
      </c>
      <c r="E1099" s="70" t="s">
        <v>9701</v>
      </c>
      <c r="F1099" s="70" t="s">
        <v>2241</v>
      </c>
      <c r="G1099" s="70" t="s">
        <v>2445</v>
      </c>
      <c r="H1099" s="70" t="s">
        <v>9703</v>
      </c>
      <c r="I1099" s="70" t="s">
        <v>9529</v>
      </c>
      <c r="J1099" s="70" t="s">
        <v>9705</v>
      </c>
      <c r="K1099" s="70" t="s">
        <v>9508</v>
      </c>
      <c r="L1099" s="70" t="s">
        <v>9704</v>
      </c>
      <c r="M1099" s="70" t="s">
        <v>11949</v>
      </c>
      <c r="N1099" s="73" t="s">
        <v>10799</v>
      </c>
      <c r="O1099" s="73">
        <v>0.1245</v>
      </c>
      <c r="P1099" t="str">
        <f>VLOOKUP(K1099,'Sheet1 (2)'!A:B,2,0)</f>
        <v>计算机科学与技术学院</v>
      </c>
    </row>
    <row r="1100" spans="1:16">
      <c r="A1100" s="70" t="s">
        <v>14</v>
      </c>
      <c r="B1100" s="73" t="s">
        <v>10787</v>
      </c>
      <c r="C1100" s="70" t="s">
        <v>21</v>
      </c>
      <c r="D1100" s="70" t="s">
        <v>9707</v>
      </c>
      <c r="E1100" s="70" t="s">
        <v>9706</v>
      </c>
      <c r="F1100" s="70" t="s">
        <v>4915</v>
      </c>
      <c r="G1100" s="70" t="s">
        <v>135</v>
      </c>
      <c r="H1100" s="70" t="s">
        <v>15</v>
      </c>
      <c r="I1100" s="70" t="s">
        <v>9529</v>
      </c>
      <c r="J1100" s="70" t="s">
        <v>9709</v>
      </c>
      <c r="K1100" s="70" t="s">
        <v>9508</v>
      </c>
      <c r="L1100" s="70" t="s">
        <v>9708</v>
      </c>
      <c r="M1100" s="70" t="s">
        <v>11949</v>
      </c>
      <c r="N1100" s="73" t="s">
        <v>10799</v>
      </c>
      <c r="O1100" s="73">
        <v>0.1245</v>
      </c>
      <c r="P1100" t="str">
        <f>VLOOKUP(K1100,'Sheet1 (2)'!A:B,2,0)</f>
        <v>计算机科学与技术学院</v>
      </c>
    </row>
    <row r="1101" spans="1:16">
      <c r="A1101" s="70" t="s">
        <v>14</v>
      </c>
      <c r="B1101" s="73" t="s">
        <v>10787</v>
      </c>
      <c r="C1101" s="70" t="s">
        <v>21</v>
      </c>
      <c r="D1101" s="70" t="s">
        <v>9671</v>
      </c>
      <c r="E1101" s="70" t="s">
        <v>9670</v>
      </c>
      <c r="F1101" s="70" t="s">
        <v>9672</v>
      </c>
      <c r="G1101" s="70" t="s">
        <v>907</v>
      </c>
      <c r="H1101" s="70" t="s">
        <v>9673</v>
      </c>
      <c r="I1101" s="70" t="s">
        <v>9529</v>
      </c>
      <c r="J1101" s="70" t="s">
        <v>9675</v>
      </c>
      <c r="K1101" s="70" t="s">
        <v>9508</v>
      </c>
      <c r="L1101" s="70" t="s">
        <v>9674</v>
      </c>
      <c r="M1101" s="70" t="s">
        <v>11949</v>
      </c>
      <c r="N1101" s="73" t="s">
        <v>10799</v>
      </c>
      <c r="O1101" s="73">
        <v>0.1245</v>
      </c>
      <c r="P1101" t="str">
        <f>VLOOKUP(K1101,'Sheet1 (2)'!A:B,2,0)</f>
        <v>计算机科学与技术学院</v>
      </c>
    </row>
    <row r="1102" spans="1:16">
      <c r="A1102" s="70" t="s">
        <v>14</v>
      </c>
      <c r="B1102" s="73" t="s">
        <v>10787</v>
      </c>
      <c r="C1102" s="70" t="s">
        <v>21</v>
      </c>
      <c r="D1102" s="70" t="s">
        <v>9605</v>
      </c>
      <c r="E1102" s="70" t="s">
        <v>9604</v>
      </c>
      <c r="F1102" s="70" t="s">
        <v>58</v>
      </c>
      <c r="G1102" s="70" t="s">
        <v>243</v>
      </c>
      <c r="H1102" s="70" t="s">
        <v>9606</v>
      </c>
      <c r="I1102" s="70" t="s">
        <v>9567</v>
      </c>
      <c r="J1102" s="70" t="s">
        <v>9608</v>
      </c>
      <c r="K1102" s="70" t="s">
        <v>9508</v>
      </c>
      <c r="L1102" s="70" t="s">
        <v>9607</v>
      </c>
      <c r="M1102" s="70" t="s">
        <v>11949</v>
      </c>
      <c r="N1102" s="73" t="s">
        <v>10799</v>
      </c>
      <c r="O1102" s="73">
        <v>0.1245</v>
      </c>
      <c r="P1102" t="str">
        <f>VLOOKUP(K1102,'Sheet1 (2)'!A:B,2,0)</f>
        <v>计算机科学与技术学院</v>
      </c>
    </row>
    <row r="1103" spans="1:16">
      <c r="A1103" s="70" t="s">
        <v>14</v>
      </c>
      <c r="B1103" s="73" t="s">
        <v>10787</v>
      </c>
      <c r="C1103" s="70" t="s">
        <v>21</v>
      </c>
      <c r="D1103" s="70" t="s">
        <v>9650</v>
      </c>
      <c r="E1103" s="70" t="s">
        <v>9649</v>
      </c>
      <c r="F1103" s="70" t="s">
        <v>9651</v>
      </c>
      <c r="G1103" s="70" t="s">
        <v>91</v>
      </c>
      <c r="H1103" s="70" t="s">
        <v>15</v>
      </c>
      <c r="I1103" s="70" t="s">
        <v>9529</v>
      </c>
      <c r="J1103" s="70" t="s">
        <v>9653</v>
      </c>
      <c r="K1103" s="70" t="s">
        <v>9508</v>
      </c>
      <c r="L1103" s="70" t="s">
        <v>9652</v>
      </c>
      <c r="M1103" s="70" t="s">
        <v>11949</v>
      </c>
      <c r="N1103" s="73" t="s">
        <v>10799</v>
      </c>
      <c r="O1103" s="73">
        <v>0.1245</v>
      </c>
      <c r="P1103" t="str">
        <f>VLOOKUP(K1103,'Sheet1 (2)'!A:B,2,0)</f>
        <v>计算机科学与技术学院</v>
      </c>
    </row>
    <row r="1104" spans="1:16">
      <c r="A1104" s="70" t="s">
        <v>14</v>
      </c>
      <c r="B1104" s="73" t="s">
        <v>10787</v>
      </c>
      <c r="C1104" s="70" t="s">
        <v>21</v>
      </c>
      <c r="D1104" s="70" t="s">
        <v>9682</v>
      </c>
      <c r="E1104" s="70" t="s">
        <v>9681</v>
      </c>
      <c r="F1104" s="70" t="s">
        <v>2092</v>
      </c>
      <c r="G1104" s="70" t="s">
        <v>121</v>
      </c>
      <c r="H1104" s="70" t="s">
        <v>15</v>
      </c>
      <c r="I1104" s="70" t="s">
        <v>9529</v>
      </c>
      <c r="J1104" s="70" t="s">
        <v>9684</v>
      </c>
      <c r="K1104" s="70" t="s">
        <v>9508</v>
      </c>
      <c r="L1104" s="70" t="s">
        <v>9683</v>
      </c>
      <c r="M1104" s="70" t="s">
        <v>11949</v>
      </c>
      <c r="N1104" s="73" t="s">
        <v>10799</v>
      </c>
      <c r="O1104" s="73">
        <v>0.1245</v>
      </c>
      <c r="P1104" t="str">
        <f>VLOOKUP(K1104,'Sheet1 (2)'!A:B,2,0)</f>
        <v>计算机科学与技术学院</v>
      </c>
    </row>
    <row r="1105" spans="1:16">
      <c r="A1105" s="70" t="s">
        <v>14</v>
      </c>
      <c r="B1105" s="73" t="s">
        <v>10787</v>
      </c>
      <c r="C1105" s="70" t="s">
        <v>21</v>
      </c>
      <c r="D1105" s="70" t="s">
        <v>9655</v>
      </c>
      <c r="E1105" s="70" t="s">
        <v>9654</v>
      </c>
      <c r="F1105" s="70" t="s">
        <v>2450</v>
      </c>
      <c r="G1105" s="70" t="s">
        <v>135</v>
      </c>
      <c r="H1105" s="70" t="s">
        <v>9656</v>
      </c>
      <c r="I1105" s="70" t="s">
        <v>9529</v>
      </c>
      <c r="J1105" s="70" t="s">
        <v>9658</v>
      </c>
      <c r="K1105" s="70" t="s">
        <v>9508</v>
      </c>
      <c r="L1105" s="70" t="s">
        <v>9657</v>
      </c>
      <c r="M1105" s="70" t="s">
        <v>11949</v>
      </c>
      <c r="N1105" s="73" t="s">
        <v>10799</v>
      </c>
      <c r="O1105" s="73">
        <v>0.1245</v>
      </c>
      <c r="P1105" t="str">
        <f>VLOOKUP(K1105,'Sheet1 (2)'!A:B,2,0)</f>
        <v>计算机科学与技术学院</v>
      </c>
    </row>
    <row r="1106" spans="1:16">
      <c r="A1106" s="70" t="s">
        <v>14</v>
      </c>
      <c r="B1106" s="73" t="s">
        <v>10787</v>
      </c>
      <c r="C1106" s="70" t="s">
        <v>21</v>
      </c>
      <c r="D1106" s="70" t="s">
        <v>9779</v>
      </c>
      <c r="E1106" s="70" t="s">
        <v>9778</v>
      </c>
      <c r="F1106" s="70" t="s">
        <v>7658</v>
      </c>
      <c r="G1106" s="70" t="s">
        <v>492</v>
      </c>
      <c r="H1106" s="70" t="s">
        <v>9780</v>
      </c>
      <c r="I1106" s="70" t="s">
        <v>9529</v>
      </c>
      <c r="J1106" s="70" t="s">
        <v>9782</v>
      </c>
      <c r="K1106" s="70" t="s">
        <v>9508</v>
      </c>
      <c r="L1106" s="70" t="s">
        <v>9781</v>
      </c>
      <c r="M1106" s="70" t="s">
        <v>11949</v>
      </c>
      <c r="N1106" s="73" t="s">
        <v>10799</v>
      </c>
      <c r="O1106" s="73">
        <v>0.1245</v>
      </c>
      <c r="P1106" t="str">
        <f>VLOOKUP(K1106,'Sheet1 (2)'!A:B,2,0)</f>
        <v>计算机科学与技术学院</v>
      </c>
    </row>
    <row r="1107" spans="1:16">
      <c r="A1107" s="70" t="s">
        <v>14</v>
      </c>
      <c r="B1107" s="73" t="s">
        <v>10787</v>
      </c>
      <c r="C1107" s="70" t="s">
        <v>21</v>
      </c>
      <c r="D1107" s="70" t="s">
        <v>9691</v>
      </c>
      <c r="E1107" s="70" t="s">
        <v>9690</v>
      </c>
      <c r="F1107" s="70" t="s">
        <v>1275</v>
      </c>
      <c r="G1107" s="70" t="s">
        <v>2367</v>
      </c>
      <c r="H1107" s="70" t="s">
        <v>9692</v>
      </c>
      <c r="I1107" s="70" t="s">
        <v>9694</v>
      </c>
      <c r="J1107" s="70" t="s">
        <v>9695</v>
      </c>
      <c r="K1107" s="70" t="s">
        <v>9508</v>
      </c>
      <c r="L1107" s="70" t="s">
        <v>9693</v>
      </c>
      <c r="M1107" s="70" t="s">
        <v>11949</v>
      </c>
      <c r="N1107" s="73" t="s">
        <v>10799</v>
      </c>
      <c r="O1107" s="73">
        <v>0.1245</v>
      </c>
      <c r="P1107" t="str">
        <f>VLOOKUP(K1107,'Sheet1 (2)'!A:B,2,0)</f>
        <v>计算机科学与技术学院</v>
      </c>
    </row>
    <row r="1108" spans="1:16">
      <c r="A1108" s="70" t="s">
        <v>14</v>
      </c>
      <c r="B1108" s="73" t="s">
        <v>10787</v>
      </c>
      <c r="C1108" s="70" t="s">
        <v>21</v>
      </c>
      <c r="D1108" s="70" t="s">
        <v>9686</v>
      </c>
      <c r="E1108" s="70" t="s">
        <v>9685</v>
      </c>
      <c r="F1108" s="70" t="s">
        <v>3946</v>
      </c>
      <c r="G1108" s="70" t="s">
        <v>206</v>
      </c>
      <c r="H1108" s="70" t="s">
        <v>9687</v>
      </c>
      <c r="I1108" s="70" t="s">
        <v>9567</v>
      </c>
      <c r="J1108" s="70" t="s">
        <v>9689</v>
      </c>
      <c r="K1108" s="70" t="s">
        <v>9508</v>
      </c>
      <c r="L1108" s="70" t="s">
        <v>9688</v>
      </c>
      <c r="M1108" s="70" t="s">
        <v>11949</v>
      </c>
      <c r="N1108" s="73" t="s">
        <v>10799</v>
      </c>
      <c r="O1108" s="73">
        <v>0.1245</v>
      </c>
      <c r="P1108" t="str">
        <f>VLOOKUP(K1108,'Sheet1 (2)'!A:B,2,0)</f>
        <v>计算机科学与技术学院</v>
      </c>
    </row>
    <row r="1109" spans="1:16">
      <c r="A1109" s="70" t="s">
        <v>14</v>
      </c>
      <c r="B1109" s="73" t="s">
        <v>10787</v>
      </c>
      <c r="C1109" s="70" t="s">
        <v>21</v>
      </c>
      <c r="D1109" s="70" t="s">
        <v>9554</v>
      </c>
      <c r="E1109" s="70" t="s">
        <v>9553</v>
      </c>
      <c r="F1109" s="70" t="s">
        <v>7564</v>
      </c>
      <c r="G1109" s="70" t="s">
        <v>206</v>
      </c>
      <c r="H1109" s="70" t="s">
        <v>9555</v>
      </c>
      <c r="I1109" s="70" t="s">
        <v>9529</v>
      </c>
      <c r="J1109" s="70" t="s">
        <v>9557</v>
      </c>
      <c r="K1109" s="70" t="s">
        <v>9508</v>
      </c>
      <c r="L1109" s="70" t="s">
        <v>9556</v>
      </c>
      <c r="M1109" s="70" t="s">
        <v>11949</v>
      </c>
      <c r="N1109" s="73" t="s">
        <v>10799</v>
      </c>
      <c r="O1109" s="73">
        <v>0.1245</v>
      </c>
      <c r="P1109" t="str">
        <f>VLOOKUP(K1109,'Sheet1 (2)'!A:B,2,0)</f>
        <v>计算机科学与技术学院</v>
      </c>
    </row>
    <row r="1110" spans="1:16">
      <c r="A1110" s="70" t="s">
        <v>14</v>
      </c>
      <c r="B1110" s="73" t="s">
        <v>10787</v>
      </c>
      <c r="C1110" s="70" t="s">
        <v>21</v>
      </c>
      <c r="D1110" s="70" t="s">
        <v>9549</v>
      </c>
      <c r="E1110" s="70" t="s">
        <v>9548</v>
      </c>
      <c r="F1110" s="70" t="s">
        <v>3894</v>
      </c>
      <c r="G1110" s="70" t="s">
        <v>206</v>
      </c>
      <c r="H1110" s="70" t="s">
        <v>9550</v>
      </c>
      <c r="I1110" s="70" t="s">
        <v>9529</v>
      </c>
      <c r="J1110" s="70" t="s">
        <v>9552</v>
      </c>
      <c r="K1110" s="70" t="s">
        <v>9508</v>
      </c>
      <c r="L1110" s="70" t="s">
        <v>9551</v>
      </c>
      <c r="M1110" s="70" t="s">
        <v>11949</v>
      </c>
      <c r="N1110" s="73" t="s">
        <v>10799</v>
      </c>
      <c r="O1110" s="73">
        <v>0.1245</v>
      </c>
      <c r="P1110" t="str">
        <f>VLOOKUP(K1110,'Sheet1 (2)'!A:B,2,0)</f>
        <v>计算机科学与技术学院</v>
      </c>
    </row>
    <row r="1111" spans="1:16">
      <c r="A1111" s="70" t="s">
        <v>14</v>
      </c>
      <c r="B1111" s="73" t="s">
        <v>10787</v>
      </c>
      <c r="C1111" s="70" t="s">
        <v>21</v>
      </c>
      <c r="D1111" s="70" t="s">
        <v>9784</v>
      </c>
      <c r="E1111" s="70" t="s">
        <v>9783</v>
      </c>
      <c r="F1111" s="70" t="s">
        <v>1289</v>
      </c>
      <c r="G1111" s="70" t="s">
        <v>206</v>
      </c>
      <c r="H1111" s="70" t="s">
        <v>9785</v>
      </c>
      <c r="I1111" s="70" t="s">
        <v>9529</v>
      </c>
      <c r="J1111" s="70" t="s">
        <v>9787</v>
      </c>
      <c r="K1111" s="70" t="s">
        <v>9508</v>
      </c>
      <c r="L1111" s="70" t="s">
        <v>9786</v>
      </c>
      <c r="M1111" s="70" t="s">
        <v>11949</v>
      </c>
      <c r="N1111" s="73" t="s">
        <v>10799</v>
      </c>
      <c r="O1111" s="73">
        <v>0.1245</v>
      </c>
      <c r="P1111" t="str">
        <f>VLOOKUP(K1111,'Sheet1 (2)'!A:B,2,0)</f>
        <v>计算机科学与技术学院</v>
      </c>
    </row>
    <row r="1112" spans="1:16">
      <c r="A1112" s="70" t="s">
        <v>14</v>
      </c>
      <c r="B1112" s="73" t="s">
        <v>10787</v>
      </c>
      <c r="C1112" s="70" t="s">
        <v>21</v>
      </c>
      <c r="D1112" s="70" t="s">
        <v>9677</v>
      </c>
      <c r="E1112" s="70" t="s">
        <v>9676</v>
      </c>
      <c r="F1112" s="70" t="s">
        <v>3695</v>
      </c>
      <c r="G1112" s="70" t="s">
        <v>206</v>
      </c>
      <c r="H1112" s="70" t="s">
        <v>9678</v>
      </c>
      <c r="I1112" s="70" t="s">
        <v>9567</v>
      </c>
      <c r="J1112" s="70" t="s">
        <v>9680</v>
      </c>
      <c r="K1112" s="70" t="s">
        <v>9508</v>
      </c>
      <c r="L1112" s="70" t="s">
        <v>9679</v>
      </c>
      <c r="M1112" s="70" t="s">
        <v>11949</v>
      </c>
      <c r="N1112" s="73" t="s">
        <v>10799</v>
      </c>
      <c r="O1112" s="73">
        <v>0.1245</v>
      </c>
      <c r="P1112" t="str">
        <f>VLOOKUP(K1112,'Sheet1 (2)'!A:B,2,0)</f>
        <v>计算机科学与技术学院</v>
      </c>
    </row>
    <row r="1113" spans="1:16">
      <c r="A1113" s="70" t="s">
        <v>14</v>
      </c>
      <c r="B1113" s="73" t="s">
        <v>10787</v>
      </c>
      <c r="C1113" s="70" t="s">
        <v>21</v>
      </c>
      <c r="D1113" s="70" t="s">
        <v>9610</v>
      </c>
      <c r="E1113" s="70" t="s">
        <v>9609</v>
      </c>
      <c r="F1113" s="70" t="s">
        <v>4530</v>
      </c>
      <c r="G1113" s="70" t="s">
        <v>206</v>
      </c>
      <c r="H1113" s="70" t="s">
        <v>9611</v>
      </c>
      <c r="I1113" s="70" t="s">
        <v>9567</v>
      </c>
      <c r="J1113" s="70" t="s">
        <v>9613</v>
      </c>
      <c r="K1113" s="70" t="s">
        <v>9508</v>
      </c>
      <c r="L1113" s="70" t="s">
        <v>9612</v>
      </c>
      <c r="M1113" s="70" t="s">
        <v>11949</v>
      </c>
      <c r="N1113" s="73" t="s">
        <v>10799</v>
      </c>
      <c r="O1113" s="73">
        <v>0.1245</v>
      </c>
      <c r="P1113" t="str">
        <f>VLOOKUP(K1113,'Sheet1 (2)'!A:B,2,0)</f>
        <v>计算机科学与技术学院</v>
      </c>
    </row>
    <row r="1114" spans="1:16">
      <c r="A1114" s="70" t="s">
        <v>14</v>
      </c>
      <c r="B1114" s="73" t="s">
        <v>10787</v>
      </c>
      <c r="C1114" s="70" t="s">
        <v>21</v>
      </c>
      <c r="D1114" s="70" t="s">
        <v>9764</v>
      </c>
      <c r="E1114" s="70" t="s">
        <v>9763</v>
      </c>
      <c r="F1114" s="70" t="s">
        <v>1283</v>
      </c>
      <c r="G1114" s="70" t="s">
        <v>84</v>
      </c>
      <c r="H1114" s="70" t="s">
        <v>9765</v>
      </c>
      <c r="I1114" s="70" t="s">
        <v>9573</v>
      </c>
      <c r="J1114" s="70" t="s">
        <v>9767</v>
      </c>
      <c r="K1114" s="70" t="s">
        <v>9508</v>
      </c>
      <c r="L1114" s="70" t="s">
        <v>9766</v>
      </c>
      <c r="M1114" s="70" t="s">
        <v>11949</v>
      </c>
      <c r="N1114" s="73" t="s">
        <v>10799</v>
      </c>
      <c r="O1114" s="73">
        <v>0.1245</v>
      </c>
      <c r="P1114" t="str">
        <f>VLOOKUP(K1114,'Sheet1 (2)'!A:B,2,0)</f>
        <v>计算机科学与技术学院</v>
      </c>
    </row>
    <row r="1115" spans="1:16">
      <c r="A1115" s="70" t="s">
        <v>14</v>
      </c>
      <c r="B1115" s="73" t="s">
        <v>10787</v>
      </c>
      <c r="C1115" s="70" t="s">
        <v>21</v>
      </c>
      <c r="D1115" s="70" t="s">
        <v>9697</v>
      </c>
      <c r="E1115" s="70" t="s">
        <v>9696</v>
      </c>
      <c r="F1115" s="70" t="s">
        <v>3418</v>
      </c>
      <c r="G1115" s="70" t="s">
        <v>84</v>
      </c>
      <c r="H1115" s="70" t="s">
        <v>9698</v>
      </c>
      <c r="I1115" s="70" t="s">
        <v>9573</v>
      </c>
      <c r="J1115" s="70" t="s">
        <v>9700</v>
      </c>
      <c r="K1115" s="70" t="s">
        <v>9508</v>
      </c>
      <c r="L1115" s="70" t="s">
        <v>9699</v>
      </c>
      <c r="M1115" s="70" t="s">
        <v>11949</v>
      </c>
      <c r="N1115" s="73" t="s">
        <v>10799</v>
      </c>
      <c r="O1115" s="73">
        <v>0.1245</v>
      </c>
      <c r="P1115" t="str">
        <f>VLOOKUP(K1115,'Sheet1 (2)'!A:B,2,0)</f>
        <v>计算机科学与技术学院</v>
      </c>
    </row>
    <row r="1116" spans="1:16">
      <c r="A1116" s="70" t="s">
        <v>14</v>
      </c>
      <c r="B1116" s="73" t="s">
        <v>10787</v>
      </c>
      <c r="C1116" s="70" t="s">
        <v>21</v>
      </c>
      <c r="D1116" s="70" t="s">
        <v>9760</v>
      </c>
      <c r="E1116" s="70" t="s">
        <v>9759</v>
      </c>
      <c r="F1116" s="70" t="s">
        <v>1648</v>
      </c>
      <c r="G1116" s="70" t="s">
        <v>78</v>
      </c>
      <c r="H1116" s="70" t="s">
        <v>9761</v>
      </c>
      <c r="I1116" s="70" t="s">
        <v>9573</v>
      </c>
      <c r="J1116" s="70" t="s">
        <v>9758</v>
      </c>
      <c r="K1116" s="70" t="s">
        <v>9508</v>
      </c>
      <c r="L1116" s="70" t="s">
        <v>9762</v>
      </c>
      <c r="M1116" s="70" t="s">
        <v>11949</v>
      </c>
      <c r="N1116" s="73" t="s">
        <v>10799</v>
      </c>
      <c r="O1116" s="73">
        <v>0.1245</v>
      </c>
      <c r="P1116" t="str">
        <f>VLOOKUP(K1116,'Sheet1 (2)'!A:B,2,0)</f>
        <v>计算机科学与技术学院</v>
      </c>
    </row>
    <row r="1117" spans="1:16">
      <c r="A1117" s="70" t="s">
        <v>14</v>
      </c>
      <c r="B1117" s="73" t="s">
        <v>10787</v>
      </c>
      <c r="C1117" s="70" t="s">
        <v>21</v>
      </c>
      <c r="D1117" s="70" t="s">
        <v>9755</v>
      </c>
      <c r="E1117" s="70" t="s">
        <v>9754</v>
      </c>
      <c r="F1117" s="70" t="s">
        <v>8987</v>
      </c>
      <c r="G1117" s="70" t="s">
        <v>135</v>
      </c>
      <c r="H1117" s="70" t="s">
        <v>9756</v>
      </c>
      <c r="I1117" s="70" t="s">
        <v>9573</v>
      </c>
      <c r="J1117" s="70" t="s">
        <v>9758</v>
      </c>
      <c r="K1117" s="70" t="s">
        <v>9508</v>
      </c>
      <c r="L1117" s="70" t="s">
        <v>9757</v>
      </c>
      <c r="M1117" s="70" t="s">
        <v>11949</v>
      </c>
      <c r="N1117" s="73" t="s">
        <v>10799</v>
      </c>
      <c r="O1117" s="73">
        <v>0.1245</v>
      </c>
      <c r="P1117" t="str">
        <f>VLOOKUP(K1117,'Sheet1 (2)'!A:B,2,0)</f>
        <v>计算机科学与技术学院</v>
      </c>
    </row>
    <row r="1118" spans="1:16">
      <c r="A1118" s="70" t="s">
        <v>14</v>
      </c>
      <c r="B1118" s="73" t="s">
        <v>10787</v>
      </c>
      <c r="C1118" s="70" t="s">
        <v>21</v>
      </c>
      <c r="D1118" s="70" t="s">
        <v>9738</v>
      </c>
      <c r="E1118" s="70" t="s">
        <v>9737</v>
      </c>
      <c r="F1118" s="70" t="s">
        <v>2938</v>
      </c>
      <c r="G1118" s="70" t="s">
        <v>659</v>
      </c>
      <c r="H1118" s="70" t="s">
        <v>9739</v>
      </c>
      <c r="I1118" s="70" t="s">
        <v>9741</v>
      </c>
      <c r="J1118" s="70" t="s">
        <v>9742</v>
      </c>
      <c r="K1118" s="70" t="s">
        <v>9508</v>
      </c>
      <c r="L1118" s="70" t="s">
        <v>9740</v>
      </c>
      <c r="M1118" s="70" t="s">
        <v>11949</v>
      </c>
      <c r="N1118" s="73" t="s">
        <v>10799</v>
      </c>
      <c r="O1118" s="73">
        <v>0.1245</v>
      </c>
      <c r="P1118" t="str">
        <f>VLOOKUP(K1118,'Sheet1 (2)'!A:B,2,0)</f>
        <v>计算机科学与技术学院</v>
      </c>
    </row>
    <row r="1119" spans="1:16">
      <c r="A1119" s="70" t="s">
        <v>14</v>
      </c>
      <c r="B1119" s="73" t="s">
        <v>10787</v>
      </c>
      <c r="C1119" s="70" t="s">
        <v>21</v>
      </c>
      <c r="D1119" s="70" t="s">
        <v>9638</v>
      </c>
      <c r="E1119" s="70" t="s">
        <v>9637</v>
      </c>
      <c r="F1119" s="70" t="s">
        <v>9639</v>
      </c>
      <c r="G1119" s="70" t="s">
        <v>148</v>
      </c>
      <c r="H1119" s="70" t="s">
        <v>9640</v>
      </c>
      <c r="I1119" s="70" t="s">
        <v>9529</v>
      </c>
      <c r="J1119" s="70" t="s">
        <v>9642</v>
      </c>
      <c r="K1119" s="70" t="s">
        <v>9508</v>
      </c>
      <c r="L1119" s="70" t="s">
        <v>9641</v>
      </c>
      <c r="M1119" s="70" t="s">
        <v>11949</v>
      </c>
      <c r="N1119" s="73" t="s">
        <v>10799</v>
      </c>
      <c r="O1119" s="73">
        <v>0.1245</v>
      </c>
      <c r="P1119" t="str">
        <f>VLOOKUP(K1119,'Sheet1 (2)'!A:B,2,0)</f>
        <v>计算机科学与技术学院</v>
      </c>
    </row>
    <row r="1120" spans="1:16">
      <c r="A1120" s="70" t="s">
        <v>14</v>
      </c>
      <c r="B1120" s="73" t="s">
        <v>10787</v>
      </c>
      <c r="C1120" s="70" t="s">
        <v>21</v>
      </c>
      <c r="D1120" s="70" t="s">
        <v>9525</v>
      </c>
      <c r="E1120" s="70" t="s">
        <v>9524</v>
      </c>
      <c r="F1120" s="70" t="s">
        <v>9526</v>
      </c>
      <c r="G1120" s="70" t="s">
        <v>1535</v>
      </c>
      <c r="H1120" s="70" t="s">
        <v>9527</v>
      </c>
      <c r="I1120" s="70" t="s">
        <v>9529</v>
      </c>
      <c r="J1120" s="70" t="s">
        <v>9530</v>
      </c>
      <c r="K1120" s="70" t="s">
        <v>9508</v>
      </c>
      <c r="L1120" s="70" t="s">
        <v>9528</v>
      </c>
      <c r="M1120" s="70" t="s">
        <v>11949</v>
      </c>
      <c r="N1120" s="73" t="s">
        <v>10799</v>
      </c>
      <c r="O1120" s="73">
        <v>0.1245</v>
      </c>
      <c r="P1120" t="str">
        <f>VLOOKUP(K1120,'Sheet1 (2)'!A:B,2,0)</f>
        <v>计算机科学与技术学院</v>
      </c>
    </row>
    <row r="1121" spans="1:16">
      <c r="A1121" s="70" t="s">
        <v>14</v>
      </c>
      <c r="B1121" s="73" t="s">
        <v>10787</v>
      </c>
      <c r="C1121" s="70" t="s">
        <v>21</v>
      </c>
      <c r="D1121" s="70" t="s">
        <v>9711</v>
      </c>
      <c r="E1121" s="70" t="s">
        <v>9710</v>
      </c>
      <c r="F1121" s="70" t="s">
        <v>9712</v>
      </c>
      <c r="G1121" s="70" t="s">
        <v>1535</v>
      </c>
      <c r="H1121" s="70" t="s">
        <v>15</v>
      </c>
      <c r="I1121" s="70" t="s">
        <v>9529</v>
      </c>
      <c r="J1121" s="70" t="s">
        <v>9714</v>
      </c>
      <c r="K1121" s="70" t="s">
        <v>9508</v>
      </c>
      <c r="L1121" s="70" t="s">
        <v>9713</v>
      </c>
      <c r="M1121" s="70" t="s">
        <v>11949</v>
      </c>
      <c r="N1121" s="73" t="s">
        <v>10799</v>
      </c>
      <c r="O1121" s="73">
        <v>0.1245</v>
      </c>
      <c r="P1121" t="str">
        <f>VLOOKUP(K1121,'Sheet1 (2)'!A:B,2,0)</f>
        <v>计算机科学与技术学院</v>
      </c>
    </row>
    <row r="1122" spans="1:16">
      <c r="A1122" s="70" t="s">
        <v>14</v>
      </c>
      <c r="B1122" s="73" t="s">
        <v>10787</v>
      </c>
      <c r="C1122" s="70" t="s">
        <v>21</v>
      </c>
      <c r="D1122" s="70" t="s">
        <v>9570</v>
      </c>
      <c r="E1122" s="70" t="s">
        <v>9569</v>
      </c>
      <c r="F1122" s="70" t="s">
        <v>3827</v>
      </c>
      <c r="G1122" s="70" t="s">
        <v>27</v>
      </c>
      <c r="H1122" s="70" t="s">
        <v>9571</v>
      </c>
      <c r="I1122" s="70" t="s">
        <v>9573</v>
      </c>
      <c r="J1122" s="70" t="s">
        <v>9574</v>
      </c>
      <c r="K1122" s="70" t="s">
        <v>9508</v>
      </c>
      <c r="L1122" s="70" t="s">
        <v>9572</v>
      </c>
      <c r="M1122" s="70" t="s">
        <v>11949</v>
      </c>
      <c r="N1122" s="73" t="s">
        <v>10799</v>
      </c>
      <c r="O1122" s="73">
        <v>0.1245</v>
      </c>
      <c r="P1122" t="str">
        <f>VLOOKUP(K1122,'Sheet1 (2)'!A:B,2,0)</f>
        <v>计算机科学与技术学院</v>
      </c>
    </row>
    <row r="1123" spans="1:16">
      <c r="A1123" s="70" t="s">
        <v>14</v>
      </c>
      <c r="B1123" s="73" t="s">
        <v>10787</v>
      </c>
      <c r="C1123" s="70" t="s">
        <v>21</v>
      </c>
      <c r="D1123" s="70" t="s">
        <v>9660</v>
      </c>
      <c r="E1123" s="70" t="s">
        <v>9659</v>
      </c>
      <c r="F1123" s="70" t="s">
        <v>2450</v>
      </c>
      <c r="G1123" s="70" t="s">
        <v>99</v>
      </c>
      <c r="H1123" s="70" t="s">
        <v>9661</v>
      </c>
      <c r="I1123" s="70" t="s">
        <v>9529</v>
      </c>
      <c r="J1123" s="70" t="s">
        <v>9663</v>
      </c>
      <c r="K1123" s="70" t="s">
        <v>9508</v>
      </c>
      <c r="L1123" s="70" t="s">
        <v>9662</v>
      </c>
      <c r="M1123" s="70" t="s">
        <v>11949</v>
      </c>
      <c r="N1123" s="73" t="s">
        <v>10799</v>
      </c>
      <c r="O1123" s="73">
        <v>0.1245</v>
      </c>
      <c r="P1123" t="str">
        <f>VLOOKUP(K1123,'Sheet1 (2)'!A:B,2,0)</f>
        <v>计算机科学与技术学院</v>
      </c>
    </row>
    <row r="1124" spans="1:16">
      <c r="A1124" s="70" t="s">
        <v>14</v>
      </c>
      <c r="B1124" s="73" t="s">
        <v>10787</v>
      </c>
      <c r="C1124" s="70" t="s">
        <v>21</v>
      </c>
      <c r="D1124" s="70" t="s">
        <v>9626</v>
      </c>
      <c r="E1124" s="70" t="s">
        <v>9625</v>
      </c>
      <c r="F1124" s="70" t="s">
        <v>9627</v>
      </c>
      <c r="G1124" s="70" t="s">
        <v>99</v>
      </c>
      <c r="H1124" s="70" t="s">
        <v>9628</v>
      </c>
      <c r="I1124" s="70" t="s">
        <v>9529</v>
      </c>
      <c r="J1124" s="70" t="s">
        <v>9630</v>
      </c>
      <c r="K1124" s="70" t="s">
        <v>9508</v>
      </c>
      <c r="L1124" s="70" t="s">
        <v>9629</v>
      </c>
      <c r="M1124" s="70" t="s">
        <v>11949</v>
      </c>
      <c r="N1124" s="73" t="s">
        <v>10799</v>
      </c>
      <c r="O1124" s="73">
        <v>0.1245</v>
      </c>
      <c r="P1124" t="str">
        <f>VLOOKUP(K1124,'Sheet1 (2)'!A:B,2,0)</f>
        <v>计算机科学与技术学院</v>
      </c>
    </row>
    <row r="1125" spans="1:16">
      <c r="A1125" s="70" t="s">
        <v>14</v>
      </c>
      <c r="B1125" s="73" t="s">
        <v>10787</v>
      </c>
      <c r="C1125" s="70" t="s">
        <v>21</v>
      </c>
      <c r="D1125" s="70" t="s">
        <v>9532</v>
      </c>
      <c r="E1125" s="70" t="s">
        <v>9531</v>
      </c>
      <c r="F1125" s="70" t="s">
        <v>9533</v>
      </c>
      <c r="G1125" s="70" t="s">
        <v>877</v>
      </c>
      <c r="H1125" s="70" t="s">
        <v>9534</v>
      </c>
      <c r="I1125" s="70" t="s">
        <v>9529</v>
      </c>
      <c r="J1125" s="70" t="s">
        <v>9536</v>
      </c>
      <c r="K1125" s="70" t="s">
        <v>9508</v>
      </c>
      <c r="L1125" s="70" t="s">
        <v>9535</v>
      </c>
      <c r="M1125" s="70" t="s">
        <v>11949</v>
      </c>
      <c r="N1125" s="73" t="s">
        <v>10799</v>
      </c>
      <c r="O1125" s="73">
        <v>0.1245</v>
      </c>
      <c r="P1125" t="str">
        <f>VLOOKUP(K1125,'Sheet1 (2)'!A:B,2,0)</f>
        <v>计算机科学与技术学院</v>
      </c>
    </row>
    <row r="1126" spans="1:16">
      <c r="A1126" s="70" t="s">
        <v>14</v>
      </c>
      <c r="B1126" s="73" t="s">
        <v>10787</v>
      </c>
      <c r="C1126" s="70" t="s">
        <v>21</v>
      </c>
      <c r="D1126" s="70" t="s">
        <v>9632</v>
      </c>
      <c r="E1126" s="70" t="s">
        <v>9631</v>
      </c>
      <c r="F1126" s="70" t="s">
        <v>9633</v>
      </c>
      <c r="G1126" s="70" t="s">
        <v>27</v>
      </c>
      <c r="H1126" s="70" t="s">
        <v>9634</v>
      </c>
      <c r="I1126" s="70" t="s">
        <v>9529</v>
      </c>
      <c r="J1126" s="70" t="s">
        <v>9636</v>
      </c>
      <c r="K1126" s="70" t="s">
        <v>9508</v>
      </c>
      <c r="L1126" s="70" t="s">
        <v>9635</v>
      </c>
      <c r="M1126" s="70" t="s">
        <v>11949</v>
      </c>
      <c r="N1126" s="73" t="s">
        <v>10799</v>
      </c>
      <c r="O1126" s="73">
        <v>0.1245</v>
      </c>
      <c r="P1126" t="str">
        <f>VLOOKUP(K1126,'Sheet1 (2)'!A:B,2,0)</f>
        <v>计算机科学与技术学院</v>
      </c>
    </row>
    <row r="1127" spans="1:16">
      <c r="A1127" s="70" t="s">
        <v>14</v>
      </c>
      <c r="B1127" s="73" t="s">
        <v>10787</v>
      </c>
      <c r="C1127" s="70" t="s">
        <v>21</v>
      </c>
      <c r="D1127" s="70" t="s">
        <v>9744</v>
      </c>
      <c r="E1127" s="70" t="s">
        <v>9743</v>
      </c>
      <c r="F1127" s="70" t="s">
        <v>9745</v>
      </c>
      <c r="G1127" s="70" t="s">
        <v>1182</v>
      </c>
      <c r="H1127" s="70" t="s">
        <v>9746</v>
      </c>
      <c r="I1127" s="70" t="s">
        <v>9741</v>
      </c>
      <c r="J1127" s="70" t="s">
        <v>9748</v>
      </c>
      <c r="K1127" s="70" t="s">
        <v>9508</v>
      </c>
      <c r="L1127" s="70" t="s">
        <v>9747</v>
      </c>
      <c r="M1127" s="70" t="s">
        <v>11949</v>
      </c>
      <c r="N1127" s="73" t="s">
        <v>10799</v>
      </c>
      <c r="O1127" s="73">
        <v>0.1245</v>
      </c>
      <c r="P1127" t="str">
        <f>VLOOKUP(K1127,'Sheet1 (2)'!A:B,2,0)</f>
        <v>计算机科学与技术学院</v>
      </c>
    </row>
    <row r="1128" spans="1:16">
      <c r="A1128" s="70" t="s">
        <v>14</v>
      </c>
      <c r="B1128" s="73" t="s">
        <v>10787</v>
      </c>
      <c r="C1128" s="70" t="s">
        <v>21</v>
      </c>
      <c r="D1128" s="70" t="s">
        <v>10019</v>
      </c>
      <c r="E1128" s="76" t="s">
        <v>11277</v>
      </c>
      <c r="F1128" s="70" t="s">
        <v>3434</v>
      </c>
      <c r="G1128" s="70" t="s">
        <v>1189</v>
      </c>
      <c r="H1128" s="70" t="s">
        <v>15</v>
      </c>
      <c r="I1128" s="70" t="s">
        <v>9986</v>
      </c>
      <c r="J1128" s="70" t="s">
        <v>10020</v>
      </c>
      <c r="K1128" s="70" t="s">
        <v>942</v>
      </c>
      <c r="L1128" s="75" t="s">
        <v>10804</v>
      </c>
      <c r="M1128" s="70" t="s">
        <v>11949</v>
      </c>
      <c r="N1128" s="73" t="s">
        <v>10799</v>
      </c>
      <c r="O1128" s="73"/>
      <c r="P1128" t="str">
        <f>VLOOKUP(K1128,'Sheet1 (2)'!A:B,2,0)</f>
        <v>计算机科学与技术学院</v>
      </c>
    </row>
    <row r="1129" spans="1:16">
      <c r="A1129" s="70" t="s">
        <v>14</v>
      </c>
      <c r="B1129" s="73" t="s">
        <v>10787</v>
      </c>
      <c r="C1129" s="70" t="s">
        <v>21</v>
      </c>
      <c r="D1129" s="70" t="s">
        <v>9995</v>
      </c>
      <c r="E1129" s="70" t="s">
        <v>9994</v>
      </c>
      <c r="F1129" s="70" t="s">
        <v>4306</v>
      </c>
      <c r="G1129" s="70" t="s">
        <v>602</v>
      </c>
      <c r="H1129" s="70" t="s">
        <v>9996</v>
      </c>
      <c r="I1129" s="70" t="s">
        <v>9998</v>
      </c>
      <c r="J1129" s="70" t="s">
        <v>9999</v>
      </c>
      <c r="K1129" s="70" t="s">
        <v>942</v>
      </c>
      <c r="L1129" s="70" t="s">
        <v>9997</v>
      </c>
      <c r="M1129" s="70" t="s">
        <v>11949</v>
      </c>
      <c r="N1129" s="73" t="s">
        <v>10799</v>
      </c>
      <c r="O1129" s="73">
        <v>0.1245</v>
      </c>
      <c r="P1129" t="str">
        <f>VLOOKUP(K1129,'Sheet1 (2)'!A:B,2,0)</f>
        <v>计算机科学与技术学院</v>
      </c>
    </row>
    <row r="1130" spans="1:16">
      <c r="A1130" s="70" t="s">
        <v>14</v>
      </c>
      <c r="B1130" s="73" t="s">
        <v>10787</v>
      </c>
      <c r="C1130" s="70" t="s">
        <v>21</v>
      </c>
      <c r="D1130" s="70" t="s">
        <v>945</v>
      </c>
      <c r="E1130" s="70" t="s">
        <v>944</v>
      </c>
      <c r="F1130" s="70" t="s">
        <v>946</v>
      </c>
      <c r="G1130" s="70" t="s">
        <v>16</v>
      </c>
      <c r="H1130" s="70" t="s">
        <v>947</v>
      </c>
      <c r="I1130" s="70" t="s">
        <v>941</v>
      </c>
      <c r="J1130" s="70" t="s">
        <v>949</v>
      </c>
      <c r="K1130" s="70" t="s">
        <v>942</v>
      </c>
      <c r="L1130" s="70" t="s">
        <v>948</v>
      </c>
      <c r="M1130" s="70" t="s">
        <v>11949</v>
      </c>
      <c r="N1130" s="73" t="s">
        <v>10799</v>
      </c>
      <c r="O1130" s="73">
        <v>0.1245</v>
      </c>
      <c r="P1130" t="str">
        <f>VLOOKUP(K1130,'Sheet1 (2)'!A:B,2,0)</f>
        <v>计算机科学与技术学院</v>
      </c>
    </row>
    <row r="1131" spans="1:16">
      <c r="A1131" s="70" t="s">
        <v>14</v>
      </c>
      <c r="B1131" s="73" t="s">
        <v>10787</v>
      </c>
      <c r="C1131" s="70" t="s">
        <v>21</v>
      </c>
      <c r="D1131" s="70" t="s">
        <v>9983</v>
      </c>
      <c r="E1131" s="70" t="s">
        <v>9982</v>
      </c>
      <c r="F1131" s="70" t="s">
        <v>798</v>
      </c>
      <c r="G1131" s="70" t="s">
        <v>1189</v>
      </c>
      <c r="H1131" s="70" t="s">
        <v>9984</v>
      </c>
      <c r="I1131" s="70" t="s">
        <v>9986</v>
      </c>
      <c r="J1131" s="70" t="s">
        <v>9987</v>
      </c>
      <c r="K1131" s="70" t="s">
        <v>942</v>
      </c>
      <c r="L1131" s="70" t="s">
        <v>9985</v>
      </c>
      <c r="M1131" s="70" t="s">
        <v>11949</v>
      </c>
      <c r="N1131" s="73" t="s">
        <v>10799</v>
      </c>
      <c r="O1131" s="73">
        <v>0.1245</v>
      </c>
      <c r="P1131" t="str">
        <f>VLOOKUP(K1131,'Sheet1 (2)'!A:B,2,0)</f>
        <v>计算机科学与技术学院</v>
      </c>
    </row>
    <row r="1132" spans="1:16">
      <c r="A1132" s="70" t="s">
        <v>14</v>
      </c>
      <c r="B1132" s="73" t="s">
        <v>10787</v>
      </c>
      <c r="C1132" s="70" t="s">
        <v>21</v>
      </c>
      <c r="D1132" s="70" t="s">
        <v>9989</v>
      </c>
      <c r="E1132" s="70" t="s">
        <v>9988</v>
      </c>
      <c r="F1132" s="70" t="s">
        <v>9577</v>
      </c>
      <c r="G1132" s="70" t="s">
        <v>1217</v>
      </c>
      <c r="H1132" s="70" t="s">
        <v>9990</v>
      </c>
      <c r="I1132" s="70" t="s">
        <v>9992</v>
      </c>
      <c r="J1132" s="70" t="s">
        <v>9993</v>
      </c>
      <c r="K1132" s="70" t="s">
        <v>942</v>
      </c>
      <c r="L1132" s="70" t="s">
        <v>9991</v>
      </c>
      <c r="M1132" s="70" t="s">
        <v>11949</v>
      </c>
      <c r="N1132" s="73" t="s">
        <v>10799</v>
      </c>
      <c r="O1132" s="73">
        <v>0.1245</v>
      </c>
      <c r="P1132" t="str">
        <f>VLOOKUP(K1132,'Sheet1 (2)'!A:B,2,0)</f>
        <v>计算机科学与技术学院</v>
      </c>
    </row>
    <row r="1133" spans="1:16">
      <c r="A1133" s="70" t="s">
        <v>14</v>
      </c>
      <c r="B1133" s="73" t="s">
        <v>10787</v>
      </c>
      <c r="C1133" s="70" t="s">
        <v>21</v>
      </c>
      <c r="D1133" s="70" t="s">
        <v>10014</v>
      </c>
      <c r="E1133" s="70" t="s">
        <v>10013</v>
      </c>
      <c r="F1133" s="70" t="s">
        <v>1084</v>
      </c>
      <c r="G1133" s="70" t="s">
        <v>907</v>
      </c>
      <c r="H1133" s="70" t="s">
        <v>10015</v>
      </c>
      <c r="I1133" s="70" t="s">
        <v>10017</v>
      </c>
      <c r="J1133" s="70" t="s">
        <v>10018</v>
      </c>
      <c r="K1133" s="70" t="s">
        <v>942</v>
      </c>
      <c r="L1133" s="70" t="s">
        <v>10016</v>
      </c>
      <c r="M1133" s="70" t="s">
        <v>11949</v>
      </c>
      <c r="N1133" s="73" t="s">
        <v>10799</v>
      </c>
      <c r="O1133" s="73">
        <v>0.1245</v>
      </c>
      <c r="P1133" t="str">
        <f>VLOOKUP(K1133,'Sheet1 (2)'!A:B,2,0)</f>
        <v>计算机科学与技术学院</v>
      </c>
    </row>
    <row r="1134" spans="1:16">
      <c r="A1134" s="70" t="s">
        <v>14</v>
      </c>
      <c r="B1134" s="73" t="s">
        <v>10787</v>
      </c>
      <c r="C1134" s="70" t="s">
        <v>21</v>
      </c>
      <c r="D1134" s="70" t="s">
        <v>10022</v>
      </c>
      <c r="E1134" s="70" t="s">
        <v>10021</v>
      </c>
      <c r="F1134" s="70" t="s">
        <v>1015</v>
      </c>
      <c r="G1134" s="70" t="s">
        <v>253</v>
      </c>
      <c r="H1134" s="70" t="s">
        <v>10023</v>
      </c>
      <c r="I1134" s="70" t="s">
        <v>10025</v>
      </c>
      <c r="J1134" s="70" t="s">
        <v>10026</v>
      </c>
      <c r="K1134" s="70" t="s">
        <v>942</v>
      </c>
      <c r="L1134" s="70" t="s">
        <v>10024</v>
      </c>
      <c r="M1134" s="70" t="s">
        <v>11949</v>
      </c>
      <c r="N1134" s="73" t="s">
        <v>10799</v>
      </c>
      <c r="O1134" s="73">
        <v>0.1245</v>
      </c>
      <c r="P1134" t="str">
        <f>VLOOKUP(K1134,'Sheet1 (2)'!A:B,2,0)</f>
        <v>计算机科学与技术学院</v>
      </c>
    </row>
    <row r="1135" spans="1:16">
      <c r="A1135" s="70" t="s">
        <v>14</v>
      </c>
      <c r="B1135" s="73" t="s">
        <v>10787</v>
      </c>
      <c r="C1135" s="70" t="s">
        <v>21</v>
      </c>
      <c r="D1135" s="70" t="s">
        <v>10028</v>
      </c>
      <c r="E1135" s="70" t="s">
        <v>10027</v>
      </c>
      <c r="F1135" s="70" t="s">
        <v>1363</v>
      </c>
      <c r="G1135" s="70" t="s">
        <v>162</v>
      </c>
      <c r="H1135" s="70" t="s">
        <v>10029</v>
      </c>
      <c r="I1135" s="70" t="s">
        <v>10025</v>
      </c>
      <c r="J1135" s="70" t="s">
        <v>10031</v>
      </c>
      <c r="K1135" s="70" t="s">
        <v>942</v>
      </c>
      <c r="L1135" s="70" t="s">
        <v>10030</v>
      </c>
      <c r="M1135" s="70" t="s">
        <v>11949</v>
      </c>
      <c r="N1135" s="73" t="s">
        <v>10799</v>
      </c>
      <c r="O1135" s="73">
        <v>0.1245</v>
      </c>
      <c r="P1135" t="str">
        <f>VLOOKUP(K1135,'Sheet1 (2)'!A:B,2,0)</f>
        <v>计算机科学与技术学院</v>
      </c>
    </row>
    <row r="1136" spans="1:16">
      <c r="A1136" s="70" t="s">
        <v>14</v>
      </c>
      <c r="B1136" s="73" t="s">
        <v>10787</v>
      </c>
      <c r="C1136" s="70" t="s">
        <v>21</v>
      </c>
      <c r="D1136" s="70" t="s">
        <v>936</v>
      </c>
      <c r="E1136" s="70" t="s">
        <v>935</v>
      </c>
      <c r="F1136" s="70" t="s">
        <v>937</v>
      </c>
      <c r="G1136" s="70" t="s">
        <v>938</v>
      </c>
      <c r="H1136" s="70" t="s">
        <v>939</v>
      </c>
      <c r="I1136" s="70" t="s">
        <v>941</v>
      </c>
      <c r="J1136" s="70" t="s">
        <v>943</v>
      </c>
      <c r="K1136" s="70" t="s">
        <v>942</v>
      </c>
      <c r="L1136" s="70" t="s">
        <v>940</v>
      </c>
      <c r="M1136" s="70" t="s">
        <v>11949</v>
      </c>
      <c r="N1136" s="73" t="s">
        <v>10799</v>
      </c>
      <c r="O1136" s="73">
        <v>0.1245</v>
      </c>
      <c r="P1136" t="str">
        <f>VLOOKUP(K1136,'Sheet1 (2)'!A:B,2,0)</f>
        <v>计算机科学与技术学院</v>
      </c>
    </row>
    <row r="1137" spans="1:16">
      <c r="A1137" s="70" t="s">
        <v>14</v>
      </c>
      <c r="B1137" s="73" t="s">
        <v>10787</v>
      </c>
      <c r="C1137" s="70" t="s">
        <v>21</v>
      </c>
      <c r="D1137" s="70" t="s">
        <v>10001</v>
      </c>
      <c r="E1137" s="70" t="s">
        <v>10000</v>
      </c>
      <c r="F1137" s="70" t="s">
        <v>2736</v>
      </c>
      <c r="G1137" s="70" t="s">
        <v>198</v>
      </c>
      <c r="H1137" s="70" t="s">
        <v>10002</v>
      </c>
      <c r="I1137" s="70" t="s">
        <v>10004</v>
      </c>
      <c r="J1137" s="70" t="s">
        <v>10005</v>
      </c>
      <c r="K1137" s="70" t="s">
        <v>942</v>
      </c>
      <c r="L1137" s="70" t="s">
        <v>10003</v>
      </c>
      <c r="M1137" s="70" t="s">
        <v>11949</v>
      </c>
      <c r="N1137" s="73" t="s">
        <v>10799</v>
      </c>
      <c r="O1137" s="73">
        <v>0.1245</v>
      </c>
      <c r="P1137" t="str">
        <f>VLOOKUP(K1137,'Sheet1 (2)'!A:B,2,0)</f>
        <v>计算机科学与技术学院</v>
      </c>
    </row>
    <row r="1138" spans="1:16">
      <c r="A1138" s="70" t="s">
        <v>14</v>
      </c>
      <c r="B1138" s="73" t="s">
        <v>10787</v>
      </c>
      <c r="C1138" s="70" t="s">
        <v>21</v>
      </c>
      <c r="D1138" s="70" t="s">
        <v>10007</v>
      </c>
      <c r="E1138" s="70" t="s">
        <v>10006</v>
      </c>
      <c r="F1138" s="70" t="s">
        <v>10008</v>
      </c>
      <c r="G1138" s="70" t="s">
        <v>467</v>
      </c>
      <c r="H1138" s="70" t="s">
        <v>10009</v>
      </c>
      <c r="I1138" s="70" t="s">
        <v>10011</v>
      </c>
      <c r="J1138" s="70" t="s">
        <v>10012</v>
      </c>
      <c r="K1138" s="70" t="s">
        <v>942</v>
      </c>
      <c r="L1138" s="70" t="s">
        <v>10010</v>
      </c>
      <c r="M1138" s="70" t="s">
        <v>11949</v>
      </c>
      <c r="N1138" s="73" t="s">
        <v>10799</v>
      </c>
      <c r="O1138" s="73">
        <v>0.1245</v>
      </c>
      <c r="P1138" t="str">
        <f>VLOOKUP(K1138,'Sheet1 (2)'!A:B,2,0)</f>
        <v>计算机科学与技术学院</v>
      </c>
    </row>
    <row r="1139" spans="1:16">
      <c r="A1139" s="70" t="s">
        <v>14</v>
      </c>
      <c r="B1139" s="73" t="s">
        <v>10787</v>
      </c>
      <c r="C1139" s="70" t="s">
        <v>21</v>
      </c>
      <c r="D1139" s="70" t="s">
        <v>10518</v>
      </c>
      <c r="E1139" s="70" t="s">
        <v>10815</v>
      </c>
      <c r="F1139" s="70" t="s">
        <v>3946</v>
      </c>
      <c r="G1139" s="70" t="s">
        <v>272</v>
      </c>
      <c r="H1139" s="70" t="s">
        <v>10519</v>
      </c>
      <c r="I1139" s="70" t="s">
        <v>10521</v>
      </c>
      <c r="J1139" s="70" t="s">
        <v>10522</v>
      </c>
      <c r="K1139" s="70" t="s">
        <v>10816</v>
      </c>
      <c r="L1139" s="70" t="s">
        <v>10520</v>
      </c>
      <c r="M1139" s="70" t="s">
        <v>11949</v>
      </c>
      <c r="N1139" s="73" t="s">
        <v>10799</v>
      </c>
      <c r="O1139" s="73">
        <v>0.1245</v>
      </c>
      <c r="P1139" t="str">
        <f>VLOOKUP(K1139,'Sheet1 (2)'!A:B,2,0)</f>
        <v>技术转移中心</v>
      </c>
    </row>
    <row r="1140" spans="1:16">
      <c r="A1140" s="70" t="s">
        <v>14</v>
      </c>
      <c r="B1140" s="73" t="s">
        <v>10787</v>
      </c>
      <c r="C1140" s="70" t="s">
        <v>21</v>
      </c>
      <c r="D1140" s="70" t="s">
        <v>10564</v>
      </c>
      <c r="E1140" s="70" t="s">
        <v>10563</v>
      </c>
      <c r="F1140" s="70" t="s">
        <v>2505</v>
      </c>
      <c r="G1140" s="70" t="s">
        <v>59</v>
      </c>
      <c r="H1140" s="70" t="s">
        <v>10565</v>
      </c>
      <c r="I1140" s="70" t="s">
        <v>1877</v>
      </c>
      <c r="J1140" s="70" t="s">
        <v>10567</v>
      </c>
      <c r="K1140" s="70" t="s">
        <v>1670</v>
      </c>
      <c r="L1140" s="70" t="s">
        <v>10566</v>
      </c>
      <c r="M1140" s="70" t="s">
        <v>11949</v>
      </c>
      <c r="N1140" s="73" t="s">
        <v>10799</v>
      </c>
      <c r="O1140" s="73">
        <v>0.1245</v>
      </c>
      <c r="P1140" t="str">
        <f>VLOOKUP(K1140,'Sheet1 (2)'!A:B,2,0)</f>
        <v>建筑工程学院</v>
      </c>
    </row>
    <row r="1141" spans="1:16">
      <c r="A1141" s="70" t="s">
        <v>14</v>
      </c>
      <c r="B1141" s="73" t="s">
        <v>10787</v>
      </c>
      <c r="C1141" s="70" t="s">
        <v>21</v>
      </c>
      <c r="D1141" s="70" t="s">
        <v>10559</v>
      </c>
      <c r="E1141" s="70" t="s">
        <v>10558</v>
      </c>
      <c r="F1141" s="70" t="s">
        <v>2670</v>
      </c>
      <c r="G1141" s="70" t="s">
        <v>59</v>
      </c>
      <c r="H1141" s="70" t="s">
        <v>10560</v>
      </c>
      <c r="I1141" s="70" t="s">
        <v>10161</v>
      </c>
      <c r="J1141" s="70" t="s">
        <v>10562</v>
      </c>
      <c r="K1141" s="70" t="s">
        <v>1670</v>
      </c>
      <c r="L1141" s="70" t="s">
        <v>10561</v>
      </c>
      <c r="M1141" s="70" t="s">
        <v>11949</v>
      </c>
      <c r="N1141" s="73" t="s">
        <v>10799</v>
      </c>
      <c r="O1141" s="73">
        <v>0.1245</v>
      </c>
      <c r="P1141" t="str">
        <f>VLOOKUP(K1141,'Sheet1 (2)'!A:B,2,0)</f>
        <v>建筑工程学院</v>
      </c>
    </row>
    <row r="1142" spans="1:16">
      <c r="A1142" s="70" t="s">
        <v>14</v>
      </c>
      <c r="B1142" s="73" t="s">
        <v>10787</v>
      </c>
      <c r="C1142" s="70" t="s">
        <v>21</v>
      </c>
      <c r="D1142" s="70" t="s">
        <v>7707</v>
      </c>
      <c r="E1142" s="70" t="s">
        <v>7706</v>
      </c>
      <c r="F1142" s="70" t="s">
        <v>2488</v>
      </c>
      <c r="G1142" s="70" t="s">
        <v>162</v>
      </c>
      <c r="H1142" s="70" t="s">
        <v>7708</v>
      </c>
      <c r="I1142" s="70" t="s">
        <v>7710</v>
      </c>
      <c r="J1142" s="70" t="s">
        <v>7711</v>
      </c>
      <c r="K1142" s="70" t="s">
        <v>1670</v>
      </c>
      <c r="L1142" s="70" t="s">
        <v>7709</v>
      </c>
      <c r="M1142" s="70" t="s">
        <v>11949</v>
      </c>
      <c r="N1142" s="73" t="s">
        <v>10799</v>
      </c>
      <c r="O1142" s="73">
        <v>0.1245</v>
      </c>
      <c r="P1142" t="str">
        <f>VLOOKUP(K1142,'Sheet1 (2)'!A:B,2,0)</f>
        <v>建筑工程学院</v>
      </c>
    </row>
    <row r="1143" spans="1:16">
      <c r="A1143" s="70" t="s">
        <v>14</v>
      </c>
      <c r="B1143" s="73" t="s">
        <v>10787</v>
      </c>
      <c r="C1143" s="70" t="s">
        <v>21</v>
      </c>
      <c r="D1143" s="70" t="s">
        <v>10553</v>
      </c>
      <c r="E1143" s="70" t="s">
        <v>10552</v>
      </c>
      <c r="F1143" s="70" t="s">
        <v>2505</v>
      </c>
      <c r="G1143" s="70" t="s">
        <v>148</v>
      </c>
      <c r="H1143" s="70" t="s">
        <v>10554</v>
      </c>
      <c r="I1143" s="70" t="s">
        <v>10556</v>
      </c>
      <c r="J1143" s="70" t="s">
        <v>10557</v>
      </c>
      <c r="K1143" s="70" t="s">
        <v>1670</v>
      </c>
      <c r="L1143" s="70" t="s">
        <v>10555</v>
      </c>
      <c r="M1143" s="70" t="s">
        <v>11949</v>
      </c>
      <c r="N1143" s="73" t="s">
        <v>10799</v>
      </c>
      <c r="O1143" s="73">
        <v>0.1245</v>
      </c>
      <c r="P1143" t="str">
        <f>VLOOKUP(K1143,'Sheet1 (2)'!A:B,2,0)</f>
        <v>建筑工程学院</v>
      </c>
    </row>
    <row r="1144" spans="1:16">
      <c r="A1144" s="70" t="s">
        <v>14</v>
      </c>
      <c r="B1144" s="73" t="s">
        <v>10787</v>
      </c>
      <c r="C1144" s="70" t="s">
        <v>21</v>
      </c>
      <c r="D1144" s="70" t="s">
        <v>10580</v>
      </c>
      <c r="E1144" s="70" t="s">
        <v>10579</v>
      </c>
      <c r="F1144" s="70" t="s">
        <v>6426</v>
      </c>
      <c r="G1144" s="70" t="s">
        <v>84</v>
      </c>
      <c r="H1144" s="70" t="s">
        <v>10581</v>
      </c>
      <c r="I1144" s="70" t="s">
        <v>10167</v>
      </c>
      <c r="J1144" s="70" t="s">
        <v>10583</v>
      </c>
      <c r="K1144" s="70" t="s">
        <v>1670</v>
      </c>
      <c r="L1144" s="70" t="s">
        <v>10582</v>
      </c>
      <c r="M1144" s="70" t="s">
        <v>11949</v>
      </c>
      <c r="N1144" s="73" t="s">
        <v>10799</v>
      </c>
      <c r="O1144" s="73">
        <v>0.1245</v>
      </c>
      <c r="P1144" t="str">
        <f>VLOOKUP(K1144,'Sheet1 (2)'!A:B,2,0)</f>
        <v>建筑工程学院</v>
      </c>
    </row>
    <row r="1145" spans="1:16">
      <c r="A1145" s="70" t="s">
        <v>14</v>
      </c>
      <c r="B1145" s="73" t="s">
        <v>10787</v>
      </c>
      <c r="C1145" s="70" t="s">
        <v>21</v>
      </c>
      <c r="D1145" s="70" t="s">
        <v>10164</v>
      </c>
      <c r="E1145" s="70" t="s">
        <v>10163</v>
      </c>
      <c r="F1145" s="70" t="s">
        <v>1635</v>
      </c>
      <c r="G1145" s="70" t="s">
        <v>309</v>
      </c>
      <c r="H1145" s="70" t="s">
        <v>10165</v>
      </c>
      <c r="I1145" s="70" t="s">
        <v>10167</v>
      </c>
      <c r="J1145" s="70" t="s">
        <v>10168</v>
      </c>
      <c r="K1145" s="70" t="s">
        <v>1670</v>
      </c>
      <c r="L1145" s="70" t="s">
        <v>10166</v>
      </c>
      <c r="M1145" s="70" t="s">
        <v>11949</v>
      </c>
      <c r="N1145" s="73" t="s">
        <v>10799</v>
      </c>
      <c r="O1145" s="73">
        <v>0.1245</v>
      </c>
      <c r="P1145" t="str">
        <f>VLOOKUP(K1145,'Sheet1 (2)'!A:B,2,0)</f>
        <v>建筑工程学院</v>
      </c>
    </row>
    <row r="1146" spans="1:16">
      <c r="A1146" s="70" t="s">
        <v>14</v>
      </c>
      <c r="B1146" s="73" t="s">
        <v>10787</v>
      </c>
      <c r="C1146" s="70" t="s">
        <v>21</v>
      </c>
      <c r="D1146" s="70" t="s">
        <v>1673</v>
      </c>
      <c r="E1146" s="70" t="s">
        <v>1672</v>
      </c>
      <c r="F1146" s="70" t="s">
        <v>1666</v>
      </c>
      <c r="G1146" s="70" t="s">
        <v>51</v>
      </c>
      <c r="H1146" s="70" t="s">
        <v>1674</v>
      </c>
      <c r="I1146" s="70" t="s">
        <v>1669</v>
      </c>
      <c r="J1146" s="70" t="s">
        <v>1676</v>
      </c>
      <c r="K1146" s="70" t="s">
        <v>1670</v>
      </c>
      <c r="L1146" s="70" t="s">
        <v>1675</v>
      </c>
      <c r="M1146" s="70" t="s">
        <v>11949</v>
      </c>
      <c r="N1146" s="73" t="s">
        <v>10799</v>
      </c>
      <c r="O1146" s="73">
        <v>0.1245</v>
      </c>
      <c r="P1146" t="str">
        <f>VLOOKUP(K1146,'Sheet1 (2)'!A:B,2,0)</f>
        <v>建筑工程学院</v>
      </c>
    </row>
    <row r="1147" spans="1:16">
      <c r="A1147" s="70" t="s">
        <v>14</v>
      </c>
      <c r="B1147" s="73" t="s">
        <v>10787</v>
      </c>
      <c r="C1147" s="70" t="s">
        <v>21</v>
      </c>
      <c r="D1147" s="70" t="s">
        <v>7713</v>
      </c>
      <c r="E1147" s="70" t="s">
        <v>7712</v>
      </c>
      <c r="F1147" s="70" t="s">
        <v>1740</v>
      </c>
      <c r="G1147" s="70" t="s">
        <v>467</v>
      </c>
      <c r="H1147" s="70" t="s">
        <v>7714</v>
      </c>
      <c r="I1147" s="70" t="s">
        <v>7710</v>
      </c>
      <c r="J1147" s="70" t="s">
        <v>7716</v>
      </c>
      <c r="K1147" s="70" t="s">
        <v>1670</v>
      </c>
      <c r="L1147" s="70" t="s">
        <v>7715</v>
      </c>
      <c r="M1147" s="70" t="s">
        <v>11949</v>
      </c>
      <c r="N1147" s="73" t="s">
        <v>10799</v>
      </c>
      <c r="O1147" s="73">
        <v>0.1245</v>
      </c>
      <c r="P1147" t="str">
        <f>VLOOKUP(K1147,'Sheet1 (2)'!A:B,2,0)</f>
        <v>建筑工程学院</v>
      </c>
    </row>
    <row r="1148" spans="1:16">
      <c r="A1148" s="70" t="s">
        <v>14</v>
      </c>
      <c r="B1148" s="73" t="s">
        <v>10787</v>
      </c>
      <c r="C1148" s="70" t="s">
        <v>21</v>
      </c>
      <c r="D1148" s="70" t="s">
        <v>1665</v>
      </c>
      <c r="E1148" s="70" t="s">
        <v>1664</v>
      </c>
      <c r="F1148" s="70" t="s">
        <v>1666</v>
      </c>
      <c r="G1148" s="70" t="s">
        <v>1414</v>
      </c>
      <c r="H1148" s="70" t="s">
        <v>1667</v>
      </c>
      <c r="I1148" s="70" t="s">
        <v>1669</v>
      </c>
      <c r="J1148" s="70" t="s">
        <v>1671</v>
      </c>
      <c r="K1148" s="70" t="s">
        <v>1670</v>
      </c>
      <c r="L1148" s="70" t="s">
        <v>1668</v>
      </c>
      <c r="M1148" s="70" t="s">
        <v>11949</v>
      </c>
      <c r="N1148" s="73" t="s">
        <v>10799</v>
      </c>
      <c r="O1148" s="73">
        <v>0.1245</v>
      </c>
      <c r="P1148" t="str">
        <f>VLOOKUP(K1148,'Sheet1 (2)'!A:B,2,0)</f>
        <v>建筑工程学院</v>
      </c>
    </row>
    <row r="1149" spans="1:16">
      <c r="A1149" s="70" t="s">
        <v>14</v>
      </c>
      <c r="B1149" s="73" t="s">
        <v>10787</v>
      </c>
      <c r="C1149" s="70" t="s">
        <v>21</v>
      </c>
      <c r="D1149" s="70" t="s">
        <v>10585</v>
      </c>
      <c r="E1149" s="70" t="s">
        <v>10584</v>
      </c>
      <c r="F1149" s="70" t="s">
        <v>5046</v>
      </c>
      <c r="G1149" s="70" t="s">
        <v>1409</v>
      </c>
      <c r="H1149" s="70" t="s">
        <v>10586</v>
      </c>
      <c r="I1149" s="70" t="s">
        <v>10167</v>
      </c>
      <c r="J1149" s="70" t="s">
        <v>10588</v>
      </c>
      <c r="K1149" s="70" t="s">
        <v>1670</v>
      </c>
      <c r="L1149" s="70" t="s">
        <v>10587</v>
      </c>
      <c r="M1149" s="70" t="s">
        <v>11949</v>
      </c>
      <c r="N1149" s="73" t="s">
        <v>10799</v>
      </c>
      <c r="O1149" s="73">
        <v>0.1245</v>
      </c>
      <c r="P1149" t="str">
        <f>VLOOKUP(K1149,'Sheet1 (2)'!A:B,2,0)</f>
        <v>建筑工程学院</v>
      </c>
    </row>
    <row r="1150" spans="1:16">
      <c r="A1150" s="70" t="s">
        <v>14</v>
      </c>
      <c r="B1150" s="73" t="s">
        <v>10787</v>
      </c>
      <c r="C1150" s="70" t="s">
        <v>21</v>
      </c>
      <c r="D1150" s="70" t="s">
        <v>1874</v>
      </c>
      <c r="E1150" s="70" t="s">
        <v>1873</v>
      </c>
      <c r="F1150" s="70" t="s">
        <v>1875</v>
      </c>
      <c r="G1150" s="70" t="s">
        <v>213</v>
      </c>
      <c r="H1150" s="70" t="s">
        <v>15</v>
      </c>
      <c r="I1150" s="70" t="s">
        <v>1877</v>
      </c>
      <c r="J1150" s="70" t="s">
        <v>1878</v>
      </c>
      <c r="K1150" s="70" t="s">
        <v>1670</v>
      </c>
      <c r="L1150" s="70" t="s">
        <v>1876</v>
      </c>
      <c r="M1150" s="70" t="s">
        <v>11949</v>
      </c>
      <c r="N1150" s="73" t="s">
        <v>10799</v>
      </c>
      <c r="O1150" s="73">
        <v>0.1245</v>
      </c>
      <c r="P1150" t="str">
        <f>VLOOKUP(K1150,'Sheet1 (2)'!A:B,2,0)</f>
        <v>建筑工程学院</v>
      </c>
    </row>
    <row r="1151" spans="1:16">
      <c r="A1151" s="70" t="s">
        <v>14</v>
      </c>
      <c r="B1151" s="73" t="s">
        <v>10787</v>
      </c>
      <c r="C1151" s="70" t="s">
        <v>21</v>
      </c>
      <c r="D1151" s="70" t="s">
        <v>10569</v>
      </c>
      <c r="E1151" s="70" t="s">
        <v>10568</v>
      </c>
      <c r="F1151" s="70" t="s">
        <v>1495</v>
      </c>
      <c r="G1151" s="70" t="s">
        <v>741</v>
      </c>
      <c r="H1151" s="70" t="s">
        <v>10570</v>
      </c>
      <c r="I1151" s="70" t="s">
        <v>10161</v>
      </c>
      <c r="J1151" s="70" t="s">
        <v>10572</v>
      </c>
      <c r="K1151" s="70" t="s">
        <v>1670</v>
      </c>
      <c r="L1151" s="70" t="s">
        <v>10571</v>
      </c>
      <c r="M1151" s="70" t="s">
        <v>11949</v>
      </c>
      <c r="N1151" s="73" t="s">
        <v>10799</v>
      </c>
      <c r="O1151" s="73">
        <v>0.1245</v>
      </c>
      <c r="P1151" t="str">
        <f>VLOOKUP(K1151,'Sheet1 (2)'!A:B,2,0)</f>
        <v>建筑工程学院</v>
      </c>
    </row>
    <row r="1152" spans="1:16">
      <c r="A1152" s="70" t="s">
        <v>14</v>
      </c>
      <c r="B1152" s="73" t="s">
        <v>10787</v>
      </c>
      <c r="C1152" s="70" t="s">
        <v>21</v>
      </c>
      <c r="D1152" s="70" t="s">
        <v>10574</v>
      </c>
      <c r="E1152" s="70" t="s">
        <v>10573</v>
      </c>
      <c r="F1152" s="70" t="s">
        <v>4058</v>
      </c>
      <c r="G1152" s="70" t="s">
        <v>142</v>
      </c>
      <c r="H1152" s="70" t="s">
        <v>10575</v>
      </c>
      <c r="I1152" s="70" t="s">
        <v>10577</v>
      </c>
      <c r="J1152" s="70" t="s">
        <v>10578</v>
      </c>
      <c r="K1152" s="70" t="s">
        <v>1670</v>
      </c>
      <c r="L1152" s="70" t="s">
        <v>10576</v>
      </c>
      <c r="M1152" s="70" t="s">
        <v>11949</v>
      </c>
      <c r="N1152" s="73" t="s">
        <v>10799</v>
      </c>
      <c r="O1152" s="73">
        <v>0.1245</v>
      </c>
      <c r="P1152" t="str">
        <f>VLOOKUP(K1152,'Sheet1 (2)'!A:B,2,0)</f>
        <v>建筑工程学院</v>
      </c>
    </row>
    <row r="1153" spans="1:16">
      <c r="A1153" s="70" t="s">
        <v>14</v>
      </c>
      <c r="B1153" s="73" t="s">
        <v>10787</v>
      </c>
      <c r="C1153" s="70" t="s">
        <v>21</v>
      </c>
      <c r="D1153" s="70" t="s">
        <v>10158</v>
      </c>
      <c r="E1153" s="70" t="s">
        <v>10157</v>
      </c>
      <c r="F1153" s="70" t="s">
        <v>8637</v>
      </c>
      <c r="G1153" s="70" t="s">
        <v>142</v>
      </c>
      <c r="H1153" s="70" t="s">
        <v>10159</v>
      </c>
      <c r="I1153" s="70" t="s">
        <v>10161</v>
      </c>
      <c r="J1153" s="70" t="s">
        <v>10162</v>
      </c>
      <c r="K1153" s="70" t="s">
        <v>1670</v>
      </c>
      <c r="L1153" s="70" t="s">
        <v>10160</v>
      </c>
      <c r="M1153" s="70" t="s">
        <v>11949</v>
      </c>
      <c r="N1153" s="73" t="s">
        <v>10799</v>
      </c>
      <c r="O1153" s="73">
        <v>0.1245</v>
      </c>
      <c r="P1153" t="str">
        <f>VLOOKUP(K1153,'Sheet1 (2)'!A:B,2,0)</f>
        <v>建筑工程学院</v>
      </c>
    </row>
    <row r="1154" spans="1:16">
      <c r="A1154" s="70" t="s">
        <v>14</v>
      </c>
      <c r="B1154" s="73" t="s">
        <v>10787</v>
      </c>
      <c r="C1154" s="70" t="s">
        <v>21</v>
      </c>
      <c r="D1154" s="70" t="s">
        <v>7863</v>
      </c>
      <c r="E1154" s="70" t="s">
        <v>7862</v>
      </c>
      <c r="F1154" s="70" t="s">
        <v>7864</v>
      </c>
      <c r="G1154" s="70" t="s">
        <v>162</v>
      </c>
      <c r="H1154" s="70" t="s">
        <v>7865</v>
      </c>
      <c r="I1154" s="70" t="s">
        <v>7855</v>
      </c>
      <c r="J1154" s="70" t="s">
        <v>7867</v>
      </c>
      <c r="K1154" s="70" t="s">
        <v>7843</v>
      </c>
      <c r="L1154" s="70" t="s">
        <v>7866</v>
      </c>
      <c r="M1154" s="70" t="s">
        <v>11949</v>
      </c>
      <c r="N1154" s="73" t="s">
        <v>10799</v>
      </c>
      <c r="O1154" s="73">
        <v>0.1245</v>
      </c>
      <c r="P1154" t="str">
        <f>VLOOKUP(K1154,'Sheet1 (2)'!A:B,2,0)</f>
        <v>建筑工程学院</v>
      </c>
    </row>
    <row r="1155" spans="1:16">
      <c r="A1155" s="70" t="s">
        <v>14</v>
      </c>
      <c r="B1155" s="73" t="s">
        <v>10787</v>
      </c>
      <c r="C1155" s="70" t="s">
        <v>21</v>
      </c>
      <c r="D1155" s="70" t="s">
        <v>7852</v>
      </c>
      <c r="E1155" s="70" t="s">
        <v>7851</v>
      </c>
      <c r="F1155" s="70" t="s">
        <v>1861</v>
      </c>
      <c r="G1155" s="70" t="s">
        <v>443</v>
      </c>
      <c r="H1155" s="70" t="s">
        <v>7853</v>
      </c>
      <c r="I1155" s="70" t="s">
        <v>7855</v>
      </c>
      <c r="J1155" s="70" t="s">
        <v>7856</v>
      </c>
      <c r="K1155" s="70" t="s">
        <v>7843</v>
      </c>
      <c r="L1155" s="70" t="s">
        <v>7854</v>
      </c>
      <c r="M1155" s="70" t="s">
        <v>11949</v>
      </c>
      <c r="N1155" s="73" t="s">
        <v>10799</v>
      </c>
      <c r="O1155" s="73">
        <v>0.1245</v>
      </c>
      <c r="P1155" t="str">
        <f>VLOOKUP(K1155,'Sheet1 (2)'!A:B,2,0)</f>
        <v>建筑工程学院</v>
      </c>
    </row>
    <row r="1156" spans="1:16">
      <c r="A1156" s="70" t="s">
        <v>14</v>
      </c>
      <c r="B1156" s="73" t="s">
        <v>10787</v>
      </c>
      <c r="C1156" s="70" t="s">
        <v>21</v>
      </c>
      <c r="D1156" s="70" t="s">
        <v>7846</v>
      </c>
      <c r="E1156" s="70" t="s">
        <v>7845</v>
      </c>
      <c r="F1156" s="70" t="s">
        <v>2751</v>
      </c>
      <c r="G1156" s="70" t="s">
        <v>1535</v>
      </c>
      <c r="H1156" s="70" t="s">
        <v>7847</v>
      </c>
      <c r="I1156" s="70" t="s">
        <v>7849</v>
      </c>
      <c r="J1156" s="70" t="s">
        <v>7850</v>
      </c>
      <c r="K1156" s="70" t="s">
        <v>7843</v>
      </c>
      <c r="L1156" s="70" t="s">
        <v>7848</v>
      </c>
      <c r="M1156" s="70" t="s">
        <v>11949</v>
      </c>
      <c r="N1156" s="73" t="s">
        <v>10799</v>
      </c>
      <c r="O1156" s="73">
        <v>0.1245</v>
      </c>
      <c r="P1156" t="str">
        <f>VLOOKUP(K1156,'Sheet1 (2)'!A:B,2,0)</f>
        <v>建筑工程学院</v>
      </c>
    </row>
    <row r="1157" spans="1:16">
      <c r="A1157" s="70" t="s">
        <v>14</v>
      </c>
      <c r="B1157" s="73" t="s">
        <v>10787</v>
      </c>
      <c r="C1157" s="70" t="s">
        <v>21</v>
      </c>
      <c r="D1157" s="70" t="s">
        <v>7858</v>
      </c>
      <c r="E1157" s="70" t="s">
        <v>7857</v>
      </c>
      <c r="F1157" s="70" t="s">
        <v>1556</v>
      </c>
      <c r="G1157" s="70" t="s">
        <v>467</v>
      </c>
      <c r="H1157" s="70" t="s">
        <v>7859</v>
      </c>
      <c r="I1157" s="70" t="s">
        <v>7855</v>
      </c>
      <c r="J1157" s="70" t="s">
        <v>7861</v>
      </c>
      <c r="K1157" s="70" t="s">
        <v>7843</v>
      </c>
      <c r="L1157" s="70" t="s">
        <v>7860</v>
      </c>
      <c r="M1157" s="70" t="s">
        <v>11949</v>
      </c>
      <c r="N1157" s="73" t="s">
        <v>10799</v>
      </c>
      <c r="O1157" s="73">
        <v>0.1245</v>
      </c>
      <c r="P1157" t="str">
        <f>VLOOKUP(K1157,'Sheet1 (2)'!A:B,2,0)</f>
        <v>建筑工程学院</v>
      </c>
    </row>
    <row r="1158" spans="1:16">
      <c r="A1158" s="70" t="s">
        <v>14</v>
      </c>
      <c r="B1158" s="73" t="s">
        <v>10787</v>
      </c>
      <c r="C1158" s="70" t="s">
        <v>21</v>
      </c>
      <c r="D1158" s="70" t="s">
        <v>7839</v>
      </c>
      <c r="E1158" s="70" t="s">
        <v>7838</v>
      </c>
      <c r="F1158" s="70" t="s">
        <v>7684</v>
      </c>
      <c r="G1158" s="70" t="s">
        <v>51</v>
      </c>
      <c r="H1158" s="70" t="s">
        <v>7840</v>
      </c>
      <c r="I1158" s="70" t="s">
        <v>7842</v>
      </c>
      <c r="J1158" s="70" t="s">
        <v>7844</v>
      </c>
      <c r="K1158" s="70" t="s">
        <v>7843</v>
      </c>
      <c r="L1158" s="70" t="s">
        <v>7841</v>
      </c>
      <c r="M1158" s="70" t="s">
        <v>11949</v>
      </c>
      <c r="N1158" s="73" t="s">
        <v>10799</v>
      </c>
      <c r="O1158" s="73">
        <v>0.1245</v>
      </c>
      <c r="P1158" t="str">
        <f>VLOOKUP(K1158,'Sheet1 (2)'!A:B,2,0)</f>
        <v>建筑工程学院</v>
      </c>
    </row>
    <row r="1159" spans="1:16">
      <c r="A1159" s="70" t="s">
        <v>14</v>
      </c>
      <c r="B1159" s="73" t="s">
        <v>10787</v>
      </c>
      <c r="C1159" s="70" t="s">
        <v>21</v>
      </c>
      <c r="D1159" s="70" t="s">
        <v>1314</v>
      </c>
      <c r="E1159" s="70" t="s">
        <v>10805</v>
      </c>
      <c r="F1159" s="70" t="s">
        <v>1315</v>
      </c>
      <c r="G1159" s="70" t="s">
        <v>1316</v>
      </c>
      <c r="H1159" s="70" t="s">
        <v>1317</v>
      </c>
      <c r="I1159" s="70" t="s">
        <v>1319</v>
      </c>
      <c r="J1159" s="70" t="s">
        <v>1320</v>
      </c>
      <c r="K1159" s="70" t="s">
        <v>10806</v>
      </c>
      <c r="L1159" s="70" t="s">
        <v>1318</v>
      </c>
      <c r="M1159" s="70" t="s">
        <v>11949</v>
      </c>
      <c r="N1159" s="73" t="s">
        <v>10799</v>
      </c>
      <c r="O1159" s="73">
        <v>0.1245</v>
      </c>
      <c r="P1159" t="str">
        <f>VLOOKUP(K1159,'Sheet1 (2)'!A:B,2,0)</f>
        <v>建筑工程学院</v>
      </c>
    </row>
    <row r="1160" spans="1:16">
      <c r="A1160" s="70" t="s">
        <v>14</v>
      </c>
      <c r="B1160" s="73" t="s">
        <v>10787</v>
      </c>
      <c r="C1160" s="70" t="s">
        <v>21</v>
      </c>
      <c r="D1160" s="70" t="s">
        <v>1336</v>
      </c>
      <c r="E1160" s="70" t="s">
        <v>1335</v>
      </c>
      <c r="F1160" s="70" t="s">
        <v>1337</v>
      </c>
      <c r="G1160" s="70" t="s">
        <v>877</v>
      </c>
      <c r="H1160" s="70" t="s">
        <v>1338</v>
      </c>
      <c r="I1160" s="70" t="s">
        <v>1340</v>
      </c>
      <c r="J1160" s="70" t="s">
        <v>1341</v>
      </c>
      <c r="K1160" s="70" t="s">
        <v>1321</v>
      </c>
      <c r="L1160" s="70" t="s">
        <v>1339</v>
      </c>
      <c r="M1160" s="70" t="s">
        <v>11949</v>
      </c>
      <c r="N1160" s="73" t="s">
        <v>10799</v>
      </c>
      <c r="O1160" s="73">
        <v>0.1245</v>
      </c>
      <c r="P1160" t="str">
        <f>VLOOKUP(K1160,'Sheet1 (2)'!A:B,2,0)</f>
        <v>建筑工程学院</v>
      </c>
    </row>
    <row r="1161" spans="1:16">
      <c r="A1161" s="70" t="s">
        <v>14</v>
      </c>
      <c r="B1161" s="73" t="s">
        <v>10787</v>
      </c>
      <c r="C1161" s="70" t="s">
        <v>21</v>
      </c>
      <c r="D1161" s="70" t="s">
        <v>1330</v>
      </c>
      <c r="E1161" s="70" t="s">
        <v>1329</v>
      </c>
      <c r="F1161" s="70" t="s">
        <v>1331</v>
      </c>
      <c r="G1161" s="70" t="s">
        <v>877</v>
      </c>
      <c r="H1161" s="70" t="s">
        <v>1332</v>
      </c>
      <c r="I1161" s="70" t="s">
        <v>1327</v>
      </c>
      <c r="J1161" s="70" t="s">
        <v>1334</v>
      </c>
      <c r="K1161" s="70" t="s">
        <v>1321</v>
      </c>
      <c r="L1161" s="70" t="s">
        <v>1333</v>
      </c>
      <c r="M1161" s="70" t="s">
        <v>11949</v>
      </c>
      <c r="N1161" s="73" t="s">
        <v>10799</v>
      </c>
      <c r="O1161" s="73">
        <v>0.1245</v>
      </c>
      <c r="P1161" t="str">
        <f>VLOOKUP(K1161,'Sheet1 (2)'!A:B,2,0)</f>
        <v>建筑工程学院</v>
      </c>
    </row>
    <row r="1162" spans="1:16">
      <c r="A1162" s="70" t="s">
        <v>14</v>
      </c>
      <c r="B1162" s="73" t="s">
        <v>10787</v>
      </c>
      <c r="C1162" s="70" t="s">
        <v>21</v>
      </c>
      <c r="D1162" s="70" t="s">
        <v>1323</v>
      </c>
      <c r="E1162" s="70" t="s">
        <v>1322</v>
      </c>
      <c r="F1162" s="70" t="s">
        <v>1058</v>
      </c>
      <c r="G1162" s="70" t="s">
        <v>1324</v>
      </c>
      <c r="H1162" s="70" t="s">
        <v>1325</v>
      </c>
      <c r="I1162" s="70" t="s">
        <v>1327</v>
      </c>
      <c r="J1162" s="70" t="s">
        <v>1328</v>
      </c>
      <c r="K1162" s="70" t="s">
        <v>1321</v>
      </c>
      <c r="L1162" s="70" t="s">
        <v>1326</v>
      </c>
      <c r="M1162" s="70" t="s">
        <v>11949</v>
      </c>
      <c r="N1162" s="73" t="s">
        <v>10799</v>
      </c>
      <c r="O1162" s="73">
        <v>0.1245</v>
      </c>
      <c r="P1162" t="str">
        <f>VLOOKUP(K1162,'Sheet1 (2)'!A:B,2,0)</f>
        <v>建筑工程学院</v>
      </c>
    </row>
    <row r="1163" spans="1:16">
      <c r="A1163" s="70" t="s">
        <v>14</v>
      </c>
      <c r="B1163" s="73" t="s">
        <v>10787</v>
      </c>
      <c r="C1163" s="70" t="s">
        <v>21</v>
      </c>
      <c r="D1163" s="70" t="s">
        <v>1343</v>
      </c>
      <c r="E1163" s="70" t="s">
        <v>1342</v>
      </c>
      <c r="F1163" s="70" t="s">
        <v>1344</v>
      </c>
      <c r="G1163" s="70" t="s">
        <v>1345</v>
      </c>
      <c r="H1163" s="70" t="s">
        <v>1346</v>
      </c>
      <c r="I1163" s="70" t="s">
        <v>1348</v>
      </c>
      <c r="J1163" s="70" t="s">
        <v>1349</v>
      </c>
      <c r="K1163" s="70" t="s">
        <v>1321</v>
      </c>
      <c r="L1163" s="70" t="s">
        <v>1347</v>
      </c>
      <c r="M1163" s="70">
        <v>0.3</v>
      </c>
      <c r="N1163" s="73" t="s">
        <v>10799</v>
      </c>
      <c r="O1163" s="73">
        <v>0.42449999999999999</v>
      </c>
      <c r="P1163" t="str">
        <f>VLOOKUP(K1163,'Sheet1 (2)'!A:B,2,0)</f>
        <v>建筑工程学院</v>
      </c>
    </row>
    <row r="1164" spans="1:16">
      <c r="A1164" s="70" t="s">
        <v>14</v>
      </c>
      <c r="B1164" s="73" t="s">
        <v>10787</v>
      </c>
      <c r="C1164" s="70" t="s">
        <v>21</v>
      </c>
      <c r="D1164" s="70" t="s">
        <v>1239</v>
      </c>
      <c r="E1164" s="70" t="s">
        <v>1238</v>
      </c>
      <c r="F1164" s="70" t="s">
        <v>1240</v>
      </c>
      <c r="G1164" s="70" t="s">
        <v>162</v>
      </c>
      <c r="H1164" s="70" t="s">
        <v>1241</v>
      </c>
      <c r="I1164" s="70" t="s">
        <v>1243</v>
      </c>
      <c r="J1164" s="70" t="s">
        <v>1245</v>
      </c>
      <c r="K1164" s="70" t="s">
        <v>1244</v>
      </c>
      <c r="L1164" s="70" t="s">
        <v>1242</v>
      </c>
      <c r="M1164" s="70" t="s">
        <v>11949</v>
      </c>
      <c r="N1164" s="73" t="s">
        <v>10799</v>
      </c>
      <c r="O1164" s="73">
        <v>0.1245</v>
      </c>
      <c r="P1164" t="str">
        <f>VLOOKUP(K1164,'Sheet1 (2)'!A:B,2,0)</f>
        <v>建筑工程学院</v>
      </c>
    </row>
    <row r="1165" spans="1:16">
      <c r="A1165" s="70" t="s">
        <v>14</v>
      </c>
      <c r="B1165" s="73" t="s">
        <v>10787</v>
      </c>
      <c r="C1165" s="70" t="s">
        <v>21</v>
      </c>
      <c r="D1165" s="70" t="s">
        <v>1377</v>
      </c>
      <c r="E1165" s="70" t="s">
        <v>1376</v>
      </c>
      <c r="F1165" s="70" t="s">
        <v>1373</v>
      </c>
      <c r="G1165" s="70" t="s">
        <v>616</v>
      </c>
      <c r="H1165" s="70" t="s">
        <v>1378</v>
      </c>
      <c r="I1165" s="70" t="s">
        <v>1356</v>
      </c>
      <c r="J1165" s="70" t="s">
        <v>1357</v>
      </c>
      <c r="K1165" s="70" t="s">
        <v>1244</v>
      </c>
      <c r="L1165" s="70" t="s">
        <v>1379</v>
      </c>
      <c r="M1165" s="70" t="s">
        <v>11949</v>
      </c>
      <c r="N1165" s="73" t="s">
        <v>10799</v>
      </c>
      <c r="O1165" s="73">
        <v>0.1245</v>
      </c>
      <c r="P1165" t="str">
        <f>VLOOKUP(K1165,'Sheet1 (2)'!A:B,2,0)</f>
        <v>建筑工程学院</v>
      </c>
    </row>
    <row r="1166" spans="1:16">
      <c r="A1166" s="70" t="s">
        <v>14</v>
      </c>
      <c r="B1166" s="73" t="s">
        <v>10787</v>
      </c>
      <c r="C1166" s="70" t="s">
        <v>21</v>
      </c>
      <c r="D1166" s="70" t="s">
        <v>1367</v>
      </c>
      <c r="E1166" s="70" t="s">
        <v>1366</v>
      </c>
      <c r="F1166" s="70" t="s">
        <v>1135</v>
      </c>
      <c r="G1166" s="70" t="s">
        <v>602</v>
      </c>
      <c r="H1166" s="70" t="s">
        <v>1368</v>
      </c>
      <c r="I1166" s="70" t="s">
        <v>1356</v>
      </c>
      <c r="J1166" s="70" t="s">
        <v>1370</v>
      </c>
      <c r="K1166" s="70" t="s">
        <v>1244</v>
      </c>
      <c r="L1166" s="70" t="s">
        <v>1369</v>
      </c>
      <c r="M1166" s="70" t="s">
        <v>11949</v>
      </c>
      <c r="N1166" s="73" t="s">
        <v>10799</v>
      </c>
      <c r="O1166" s="73">
        <v>0.1245</v>
      </c>
      <c r="P1166" t="str">
        <f>VLOOKUP(K1166,'Sheet1 (2)'!A:B,2,0)</f>
        <v>建筑工程学院</v>
      </c>
    </row>
    <row r="1167" spans="1:16">
      <c r="A1167" s="70" t="s">
        <v>14</v>
      </c>
      <c r="B1167" s="73" t="s">
        <v>10787</v>
      </c>
      <c r="C1167" s="70" t="s">
        <v>21</v>
      </c>
      <c r="D1167" s="70" t="s">
        <v>1351</v>
      </c>
      <c r="E1167" s="70" t="s">
        <v>1350</v>
      </c>
      <c r="F1167" s="70" t="s">
        <v>1352</v>
      </c>
      <c r="G1167" s="70" t="s">
        <v>1353</v>
      </c>
      <c r="H1167" s="70" t="s">
        <v>1354</v>
      </c>
      <c r="I1167" s="70" t="s">
        <v>1356</v>
      </c>
      <c r="J1167" s="70" t="s">
        <v>1357</v>
      </c>
      <c r="K1167" s="70" t="s">
        <v>1244</v>
      </c>
      <c r="L1167" s="70" t="s">
        <v>1355</v>
      </c>
      <c r="M1167" s="70" t="s">
        <v>11949</v>
      </c>
      <c r="N1167" s="73" t="s">
        <v>10799</v>
      </c>
      <c r="O1167" s="73">
        <v>0.1245</v>
      </c>
      <c r="P1167" t="str">
        <f>VLOOKUP(K1167,'Sheet1 (2)'!A:B,2,0)</f>
        <v>建筑工程学院</v>
      </c>
    </row>
    <row r="1168" spans="1:16">
      <c r="A1168" s="70" t="s">
        <v>14</v>
      </c>
      <c r="B1168" s="73" t="s">
        <v>10787</v>
      </c>
      <c r="C1168" s="70" t="s">
        <v>21</v>
      </c>
      <c r="D1168" s="70" t="s">
        <v>1372</v>
      </c>
      <c r="E1168" s="70" t="s">
        <v>1371</v>
      </c>
      <c r="F1168" s="70" t="s">
        <v>1373</v>
      </c>
      <c r="G1168" s="70" t="s">
        <v>18</v>
      </c>
      <c r="H1168" s="70" t="s">
        <v>1374</v>
      </c>
      <c r="I1168" s="70" t="s">
        <v>1356</v>
      </c>
      <c r="J1168" s="70" t="s">
        <v>1357</v>
      </c>
      <c r="K1168" s="70" t="s">
        <v>1244</v>
      </c>
      <c r="L1168" s="70" t="s">
        <v>1375</v>
      </c>
      <c r="M1168" s="70" t="s">
        <v>11949</v>
      </c>
      <c r="N1168" s="73" t="s">
        <v>10799</v>
      </c>
      <c r="O1168" s="73">
        <v>0.1245</v>
      </c>
      <c r="P1168" t="str">
        <f>VLOOKUP(K1168,'Sheet1 (2)'!A:B,2,0)</f>
        <v>建筑工程学院</v>
      </c>
    </row>
    <row r="1169" spans="1:16">
      <c r="A1169" s="70" t="s">
        <v>14</v>
      </c>
      <c r="B1169" s="73" t="s">
        <v>10787</v>
      </c>
      <c r="C1169" s="70" t="s">
        <v>21</v>
      </c>
      <c r="D1169" s="70" t="s">
        <v>1362</v>
      </c>
      <c r="E1169" s="70" t="s">
        <v>11953</v>
      </c>
      <c r="F1169" s="70" t="s">
        <v>1363</v>
      </c>
      <c r="G1169" s="70" t="s">
        <v>309</v>
      </c>
      <c r="H1169" s="70" t="s">
        <v>1364</v>
      </c>
      <c r="I1169" s="70" t="s">
        <v>1356</v>
      </c>
      <c r="J1169" s="70" t="s">
        <v>1357</v>
      </c>
      <c r="K1169" s="70" t="s">
        <v>1244</v>
      </c>
      <c r="L1169" s="70" t="s">
        <v>1365</v>
      </c>
      <c r="M1169" s="70" t="s">
        <v>11949</v>
      </c>
      <c r="N1169" s="73" t="s">
        <v>10799</v>
      </c>
      <c r="O1169" s="73">
        <v>0.1245</v>
      </c>
      <c r="P1169" t="str">
        <f>VLOOKUP(K1169,'Sheet1 (2)'!A:B,2,0)</f>
        <v>建筑工程学院</v>
      </c>
    </row>
    <row r="1170" spans="1:16">
      <c r="A1170" s="70" t="s">
        <v>14</v>
      </c>
      <c r="B1170" s="73" t="s">
        <v>10787</v>
      </c>
      <c r="C1170" s="70" t="s">
        <v>21</v>
      </c>
      <c r="D1170" s="70" t="s">
        <v>1247</v>
      </c>
      <c r="E1170" s="70" t="s">
        <v>1246</v>
      </c>
      <c r="F1170" s="70" t="s">
        <v>1248</v>
      </c>
      <c r="G1170" s="70" t="s">
        <v>1119</v>
      </c>
      <c r="H1170" s="70" t="s">
        <v>15</v>
      </c>
      <c r="I1170" s="70" t="s">
        <v>1250</v>
      </c>
      <c r="J1170" s="70" t="s">
        <v>1251</v>
      </c>
      <c r="K1170" s="70" t="s">
        <v>1244</v>
      </c>
      <c r="L1170" s="70" t="s">
        <v>1249</v>
      </c>
      <c r="M1170" s="70" t="s">
        <v>11949</v>
      </c>
      <c r="N1170" s="73" t="s">
        <v>10799</v>
      </c>
      <c r="O1170" s="73">
        <v>0.1245</v>
      </c>
      <c r="P1170" t="str">
        <f>VLOOKUP(K1170,'Sheet1 (2)'!A:B,2,0)</f>
        <v>建筑工程学院</v>
      </c>
    </row>
    <row r="1171" spans="1:16">
      <c r="A1171" s="70" t="s">
        <v>14</v>
      </c>
      <c r="B1171" s="73" t="s">
        <v>10787</v>
      </c>
      <c r="C1171" s="70" t="s">
        <v>21</v>
      </c>
      <c r="D1171" s="70" t="s">
        <v>1359</v>
      </c>
      <c r="E1171" s="70" t="s">
        <v>1358</v>
      </c>
      <c r="F1171" s="70" t="s">
        <v>1352</v>
      </c>
      <c r="G1171" s="70" t="s">
        <v>1041</v>
      </c>
      <c r="H1171" s="70" t="s">
        <v>1360</v>
      </c>
      <c r="I1171" s="70" t="s">
        <v>1356</v>
      </c>
      <c r="J1171" s="70" t="s">
        <v>1357</v>
      </c>
      <c r="K1171" s="70" t="s">
        <v>1244</v>
      </c>
      <c r="L1171" s="70" t="s">
        <v>1361</v>
      </c>
      <c r="M1171" s="70" t="s">
        <v>11949</v>
      </c>
      <c r="N1171" s="73" t="s">
        <v>10799</v>
      </c>
      <c r="O1171" s="73">
        <v>0.1245</v>
      </c>
      <c r="P1171" t="str">
        <f>VLOOKUP(K1171,'Sheet1 (2)'!A:B,2,0)</f>
        <v>建筑工程学院</v>
      </c>
    </row>
    <row r="1172" spans="1:16">
      <c r="A1172" s="70" t="s">
        <v>14</v>
      </c>
      <c r="B1172" s="73" t="s">
        <v>10787</v>
      </c>
      <c r="C1172" s="70" t="s">
        <v>21</v>
      </c>
      <c r="D1172" s="70" t="s">
        <v>10126</v>
      </c>
      <c r="E1172" s="70" t="s">
        <v>10125</v>
      </c>
      <c r="F1172" s="70" t="s">
        <v>2539</v>
      </c>
      <c r="G1172" s="70" t="s">
        <v>105</v>
      </c>
      <c r="H1172" s="70" t="s">
        <v>10127</v>
      </c>
      <c r="I1172" s="70" t="s">
        <v>10100</v>
      </c>
      <c r="J1172" s="70" t="s">
        <v>10101</v>
      </c>
      <c r="K1172" s="70" t="s">
        <v>867</v>
      </c>
      <c r="L1172" s="70" t="s">
        <v>10128</v>
      </c>
      <c r="M1172" s="70" t="s">
        <v>11949</v>
      </c>
      <c r="N1172" s="73" t="s">
        <v>10799</v>
      </c>
      <c r="O1172" s="73">
        <v>0.1245</v>
      </c>
      <c r="P1172" t="str">
        <f>VLOOKUP(K1172,'Sheet1 (2)'!A:B,2,0)</f>
        <v>建筑工程学院</v>
      </c>
    </row>
    <row r="1173" spans="1:16">
      <c r="A1173" s="70" t="s">
        <v>14</v>
      </c>
      <c r="B1173" s="73" t="s">
        <v>10787</v>
      </c>
      <c r="C1173" s="70" t="s">
        <v>21</v>
      </c>
      <c r="D1173" s="70" t="s">
        <v>10107</v>
      </c>
      <c r="E1173" s="70" t="s">
        <v>10106</v>
      </c>
      <c r="F1173" s="70" t="s">
        <v>1489</v>
      </c>
      <c r="G1173" s="70" t="s">
        <v>91</v>
      </c>
      <c r="H1173" s="70" t="s">
        <v>10108</v>
      </c>
      <c r="I1173" s="70" t="s">
        <v>10110</v>
      </c>
      <c r="J1173" s="70" t="s">
        <v>10111</v>
      </c>
      <c r="K1173" s="70" t="s">
        <v>867</v>
      </c>
      <c r="L1173" s="70" t="s">
        <v>10109</v>
      </c>
      <c r="M1173" s="70" t="s">
        <v>11949</v>
      </c>
      <c r="N1173" s="73" t="s">
        <v>10799</v>
      </c>
      <c r="O1173" s="73">
        <v>0.1245</v>
      </c>
      <c r="P1173" t="str">
        <f>VLOOKUP(K1173,'Sheet1 (2)'!A:B,2,0)</f>
        <v>建筑工程学院</v>
      </c>
    </row>
    <row r="1174" spans="1:16">
      <c r="A1174" s="70" t="s">
        <v>14</v>
      </c>
      <c r="B1174" s="73" t="s">
        <v>10787</v>
      </c>
      <c r="C1174" s="70" t="s">
        <v>21</v>
      </c>
      <c r="D1174" s="70" t="s">
        <v>870</v>
      </c>
      <c r="E1174" s="70" t="s">
        <v>869</v>
      </c>
      <c r="F1174" s="70" t="s">
        <v>871</v>
      </c>
      <c r="G1174" s="70" t="s">
        <v>105</v>
      </c>
      <c r="H1174" s="70" t="s">
        <v>872</v>
      </c>
      <c r="I1174" s="70" t="s">
        <v>866</v>
      </c>
      <c r="J1174" s="70" t="s">
        <v>868</v>
      </c>
      <c r="K1174" s="70" t="s">
        <v>867</v>
      </c>
      <c r="L1174" s="70" t="s">
        <v>873</v>
      </c>
      <c r="M1174" s="70" t="s">
        <v>11949</v>
      </c>
      <c r="N1174" s="73" t="s">
        <v>10799</v>
      </c>
      <c r="O1174" s="73">
        <v>0.1245</v>
      </c>
      <c r="P1174" t="str">
        <f>VLOOKUP(K1174,'Sheet1 (2)'!A:B,2,0)</f>
        <v>建筑工程学院</v>
      </c>
    </row>
    <row r="1175" spans="1:16">
      <c r="A1175" s="70" t="s">
        <v>14</v>
      </c>
      <c r="B1175" s="73" t="s">
        <v>10787</v>
      </c>
      <c r="C1175" s="70" t="s">
        <v>21</v>
      </c>
      <c r="D1175" s="70" t="s">
        <v>863</v>
      </c>
      <c r="E1175" s="70" t="s">
        <v>862</v>
      </c>
      <c r="F1175" s="70" t="s">
        <v>777</v>
      </c>
      <c r="G1175" s="70" t="s">
        <v>148</v>
      </c>
      <c r="H1175" s="70" t="s">
        <v>864</v>
      </c>
      <c r="I1175" s="70" t="s">
        <v>866</v>
      </c>
      <c r="J1175" s="70" t="s">
        <v>868</v>
      </c>
      <c r="K1175" s="70" t="s">
        <v>867</v>
      </c>
      <c r="L1175" s="70" t="s">
        <v>865</v>
      </c>
      <c r="M1175" s="70" t="s">
        <v>11949</v>
      </c>
      <c r="N1175" s="73" t="s">
        <v>10799</v>
      </c>
      <c r="O1175" s="73">
        <v>0.1245</v>
      </c>
      <c r="P1175" t="str">
        <f>VLOOKUP(K1175,'Sheet1 (2)'!A:B,2,0)</f>
        <v>建筑工程学院</v>
      </c>
    </row>
    <row r="1176" spans="1:16">
      <c r="A1176" s="70" t="s">
        <v>14</v>
      </c>
      <c r="B1176" s="73" t="s">
        <v>10787</v>
      </c>
      <c r="C1176" s="70" t="s">
        <v>21</v>
      </c>
      <c r="D1176" s="70" t="s">
        <v>10097</v>
      </c>
      <c r="E1176" s="70" t="s">
        <v>10096</v>
      </c>
      <c r="F1176" s="70" t="s">
        <v>871</v>
      </c>
      <c r="G1176" s="70" t="s">
        <v>799</v>
      </c>
      <c r="H1176" s="70" t="s">
        <v>10098</v>
      </c>
      <c r="I1176" s="70" t="s">
        <v>10100</v>
      </c>
      <c r="J1176" s="70" t="s">
        <v>10101</v>
      </c>
      <c r="K1176" s="70" t="s">
        <v>867</v>
      </c>
      <c r="L1176" s="70" t="s">
        <v>10099</v>
      </c>
      <c r="M1176" s="70" t="s">
        <v>11949</v>
      </c>
      <c r="N1176" s="73" t="s">
        <v>10799</v>
      </c>
      <c r="O1176" s="73">
        <v>0.1245</v>
      </c>
      <c r="P1176" t="str">
        <f>VLOOKUP(K1176,'Sheet1 (2)'!A:B,2,0)</f>
        <v>建筑工程学院</v>
      </c>
    </row>
    <row r="1177" spans="1:16">
      <c r="A1177" s="70" t="s">
        <v>14</v>
      </c>
      <c r="B1177" s="73" t="s">
        <v>10787</v>
      </c>
      <c r="C1177" s="70" t="s">
        <v>21</v>
      </c>
      <c r="D1177" s="70" t="s">
        <v>10103</v>
      </c>
      <c r="E1177" s="70" t="s">
        <v>10102</v>
      </c>
      <c r="F1177" s="70" t="s">
        <v>871</v>
      </c>
      <c r="G1177" s="70" t="s">
        <v>749</v>
      </c>
      <c r="H1177" s="70" t="s">
        <v>10104</v>
      </c>
      <c r="I1177" s="70" t="s">
        <v>10100</v>
      </c>
      <c r="J1177" s="70" t="s">
        <v>10101</v>
      </c>
      <c r="K1177" s="70" t="s">
        <v>867</v>
      </c>
      <c r="L1177" s="70" t="s">
        <v>10105</v>
      </c>
      <c r="M1177" s="70" t="s">
        <v>11949</v>
      </c>
      <c r="N1177" s="73" t="s">
        <v>10799</v>
      </c>
      <c r="O1177" s="73">
        <v>0.1245</v>
      </c>
      <c r="P1177" t="str">
        <f>VLOOKUP(K1177,'Sheet1 (2)'!A:B,2,0)</f>
        <v>建筑工程学院</v>
      </c>
    </row>
    <row r="1178" spans="1:16">
      <c r="A1178" s="70" t="s">
        <v>14</v>
      </c>
      <c r="B1178" s="73" t="s">
        <v>10787</v>
      </c>
      <c r="C1178" s="70" t="s">
        <v>21</v>
      </c>
      <c r="D1178" s="70" t="s">
        <v>10154</v>
      </c>
      <c r="E1178" s="70" t="s">
        <v>10153</v>
      </c>
      <c r="F1178" s="70" t="s">
        <v>1740</v>
      </c>
      <c r="G1178" s="70" t="s">
        <v>492</v>
      </c>
      <c r="H1178" s="70" t="s">
        <v>10155</v>
      </c>
      <c r="I1178" s="70" t="s">
        <v>10100</v>
      </c>
      <c r="J1178" s="70" t="s">
        <v>10101</v>
      </c>
      <c r="K1178" s="70" t="s">
        <v>867</v>
      </c>
      <c r="L1178" s="70" t="s">
        <v>10156</v>
      </c>
      <c r="M1178" s="70" t="s">
        <v>11949</v>
      </c>
      <c r="N1178" s="73" t="s">
        <v>10799</v>
      </c>
      <c r="O1178" s="73">
        <v>0.1245</v>
      </c>
      <c r="P1178" t="str">
        <f>VLOOKUP(K1178,'Sheet1 (2)'!A:B,2,0)</f>
        <v>建筑工程学院</v>
      </c>
    </row>
    <row r="1179" spans="1:16">
      <c r="A1179" s="70" t="s">
        <v>14</v>
      </c>
      <c r="B1179" s="73" t="s">
        <v>10787</v>
      </c>
      <c r="C1179" s="70" t="s">
        <v>21</v>
      </c>
      <c r="D1179" s="70" t="s">
        <v>10142</v>
      </c>
      <c r="E1179" s="70" t="s">
        <v>10141</v>
      </c>
      <c r="F1179" s="70" t="s">
        <v>1740</v>
      </c>
      <c r="G1179" s="70" t="s">
        <v>213</v>
      </c>
      <c r="H1179" s="70" t="s">
        <v>10143</v>
      </c>
      <c r="I1179" s="70" t="s">
        <v>10100</v>
      </c>
      <c r="J1179" s="70" t="s">
        <v>10101</v>
      </c>
      <c r="K1179" s="70" t="s">
        <v>867</v>
      </c>
      <c r="L1179" s="70" t="s">
        <v>10144</v>
      </c>
      <c r="M1179" s="70" t="s">
        <v>11949</v>
      </c>
      <c r="N1179" s="73" t="s">
        <v>10799</v>
      </c>
      <c r="O1179" s="73">
        <v>0.1245</v>
      </c>
      <c r="P1179" t="str">
        <f>VLOOKUP(K1179,'Sheet1 (2)'!A:B,2,0)</f>
        <v>建筑工程学院</v>
      </c>
    </row>
    <row r="1180" spans="1:16">
      <c r="A1180" s="70" t="s">
        <v>14</v>
      </c>
      <c r="B1180" s="73" t="s">
        <v>10787</v>
      </c>
      <c r="C1180" s="70" t="s">
        <v>21</v>
      </c>
      <c r="D1180" s="70" t="s">
        <v>10138</v>
      </c>
      <c r="E1180" s="70" t="s">
        <v>10137</v>
      </c>
      <c r="F1180" s="70" t="s">
        <v>1740</v>
      </c>
      <c r="G1180" s="70" t="s">
        <v>113</v>
      </c>
      <c r="H1180" s="70" t="s">
        <v>10139</v>
      </c>
      <c r="I1180" s="70" t="s">
        <v>10100</v>
      </c>
      <c r="J1180" s="70" t="s">
        <v>10101</v>
      </c>
      <c r="K1180" s="70" t="s">
        <v>867</v>
      </c>
      <c r="L1180" s="70" t="s">
        <v>10140</v>
      </c>
      <c r="M1180" s="70" t="s">
        <v>11949</v>
      </c>
      <c r="N1180" s="73" t="s">
        <v>10799</v>
      </c>
      <c r="O1180" s="73">
        <v>0.1245</v>
      </c>
      <c r="P1180" t="str">
        <f>VLOOKUP(K1180,'Sheet1 (2)'!A:B,2,0)</f>
        <v>建筑工程学院</v>
      </c>
    </row>
    <row r="1181" spans="1:16">
      <c r="A1181" s="70" t="s">
        <v>14</v>
      </c>
      <c r="B1181" s="73" t="s">
        <v>10787</v>
      </c>
      <c r="C1181" s="70" t="s">
        <v>21</v>
      </c>
      <c r="D1181" s="70" t="s">
        <v>10150</v>
      </c>
      <c r="E1181" s="70" t="s">
        <v>10149</v>
      </c>
      <c r="F1181" s="70" t="s">
        <v>1740</v>
      </c>
      <c r="G1181" s="70" t="s">
        <v>6029</v>
      </c>
      <c r="H1181" s="70" t="s">
        <v>10151</v>
      </c>
      <c r="I1181" s="70" t="s">
        <v>10100</v>
      </c>
      <c r="J1181" s="70" t="s">
        <v>10101</v>
      </c>
      <c r="K1181" s="70" t="s">
        <v>867</v>
      </c>
      <c r="L1181" s="70" t="s">
        <v>10152</v>
      </c>
      <c r="M1181" s="70" t="s">
        <v>11949</v>
      </c>
      <c r="N1181" s="73" t="s">
        <v>10799</v>
      </c>
      <c r="O1181" s="73">
        <v>0.1245</v>
      </c>
      <c r="P1181" t="str">
        <f>VLOOKUP(K1181,'Sheet1 (2)'!A:B,2,0)</f>
        <v>建筑工程学院</v>
      </c>
    </row>
    <row r="1182" spans="1:16">
      <c r="A1182" s="70" t="s">
        <v>14</v>
      </c>
      <c r="B1182" s="73" t="s">
        <v>10787</v>
      </c>
      <c r="C1182" s="70" t="s">
        <v>21</v>
      </c>
      <c r="D1182" s="70" t="s">
        <v>10134</v>
      </c>
      <c r="E1182" s="70" t="s">
        <v>10133</v>
      </c>
      <c r="F1182" s="70" t="s">
        <v>2601</v>
      </c>
      <c r="G1182" s="70" t="s">
        <v>938</v>
      </c>
      <c r="H1182" s="70" t="s">
        <v>10135</v>
      </c>
      <c r="I1182" s="70" t="s">
        <v>10100</v>
      </c>
      <c r="J1182" s="70" t="s">
        <v>10101</v>
      </c>
      <c r="K1182" s="70" t="s">
        <v>867</v>
      </c>
      <c r="L1182" s="70" t="s">
        <v>10136</v>
      </c>
      <c r="M1182" s="70" t="s">
        <v>11949</v>
      </c>
      <c r="N1182" s="73" t="s">
        <v>10799</v>
      </c>
      <c r="O1182" s="73">
        <v>0.1245</v>
      </c>
      <c r="P1182" t="str">
        <f>VLOOKUP(K1182,'Sheet1 (2)'!A:B,2,0)</f>
        <v>建筑工程学院</v>
      </c>
    </row>
    <row r="1183" spans="1:16">
      <c r="A1183" s="70" t="s">
        <v>14</v>
      </c>
      <c r="B1183" s="73" t="s">
        <v>10787</v>
      </c>
      <c r="C1183" s="70" t="s">
        <v>21</v>
      </c>
      <c r="D1183" s="70" t="s">
        <v>10117</v>
      </c>
      <c r="E1183" s="70" t="s">
        <v>10116</v>
      </c>
      <c r="F1183" s="70" t="s">
        <v>1458</v>
      </c>
      <c r="G1183" s="70" t="s">
        <v>2311</v>
      </c>
      <c r="H1183" s="70" t="s">
        <v>10118</v>
      </c>
      <c r="I1183" s="70" t="s">
        <v>10100</v>
      </c>
      <c r="J1183" s="70" t="s">
        <v>10120</v>
      </c>
      <c r="K1183" s="70" t="s">
        <v>867</v>
      </c>
      <c r="L1183" s="70" t="s">
        <v>10119</v>
      </c>
      <c r="M1183" s="70" t="s">
        <v>11949</v>
      </c>
      <c r="N1183" s="73" t="s">
        <v>10799</v>
      </c>
      <c r="O1183" s="73">
        <v>0.1245</v>
      </c>
      <c r="P1183" t="str">
        <f>VLOOKUP(K1183,'Sheet1 (2)'!A:B,2,0)</f>
        <v>建筑工程学院</v>
      </c>
    </row>
    <row r="1184" spans="1:16">
      <c r="A1184" s="70" t="s">
        <v>14</v>
      </c>
      <c r="B1184" s="73" t="s">
        <v>10787</v>
      </c>
      <c r="C1184" s="70" t="s">
        <v>21</v>
      </c>
      <c r="D1184" s="70" t="s">
        <v>10113</v>
      </c>
      <c r="E1184" s="70" t="s">
        <v>10112</v>
      </c>
      <c r="F1184" s="70" t="s">
        <v>2007</v>
      </c>
      <c r="G1184" s="70" t="s">
        <v>2311</v>
      </c>
      <c r="H1184" s="70" t="s">
        <v>10114</v>
      </c>
      <c r="I1184" s="70" t="s">
        <v>10100</v>
      </c>
      <c r="J1184" s="70" t="s">
        <v>10101</v>
      </c>
      <c r="K1184" s="70" t="s">
        <v>867</v>
      </c>
      <c r="L1184" s="70" t="s">
        <v>10115</v>
      </c>
      <c r="M1184" s="70" t="s">
        <v>11949</v>
      </c>
      <c r="N1184" s="73" t="s">
        <v>10799</v>
      </c>
      <c r="O1184" s="73">
        <v>0.1245</v>
      </c>
      <c r="P1184" t="str">
        <f>VLOOKUP(K1184,'Sheet1 (2)'!A:B,2,0)</f>
        <v>建筑工程学院</v>
      </c>
    </row>
    <row r="1185" spans="1:16">
      <c r="A1185" s="70" t="s">
        <v>14</v>
      </c>
      <c r="B1185" s="73" t="s">
        <v>10787</v>
      </c>
      <c r="C1185" s="70" t="s">
        <v>21</v>
      </c>
      <c r="D1185" s="70" t="s">
        <v>10146</v>
      </c>
      <c r="E1185" s="70" t="s">
        <v>10145</v>
      </c>
      <c r="F1185" s="70" t="s">
        <v>1740</v>
      </c>
      <c r="G1185" s="70" t="s">
        <v>2311</v>
      </c>
      <c r="H1185" s="70" t="s">
        <v>10147</v>
      </c>
      <c r="I1185" s="70" t="s">
        <v>10100</v>
      </c>
      <c r="J1185" s="70" t="s">
        <v>10101</v>
      </c>
      <c r="K1185" s="70" t="s">
        <v>867</v>
      </c>
      <c r="L1185" s="70" t="s">
        <v>10148</v>
      </c>
      <c r="M1185" s="70" t="s">
        <v>11949</v>
      </c>
      <c r="N1185" s="73" t="s">
        <v>10799</v>
      </c>
      <c r="O1185" s="73">
        <v>0.1245</v>
      </c>
      <c r="P1185" t="str">
        <f>VLOOKUP(K1185,'Sheet1 (2)'!A:B,2,0)</f>
        <v>建筑工程学院</v>
      </c>
    </row>
    <row r="1186" spans="1:16">
      <c r="A1186" s="70" t="s">
        <v>14</v>
      </c>
      <c r="B1186" s="73" t="s">
        <v>10787</v>
      </c>
      <c r="C1186" s="70" t="s">
        <v>21</v>
      </c>
      <c r="D1186" s="70" t="s">
        <v>10122</v>
      </c>
      <c r="E1186" s="70" t="s">
        <v>10121</v>
      </c>
      <c r="F1186" s="70" t="s">
        <v>2539</v>
      </c>
      <c r="G1186" s="70" t="s">
        <v>302</v>
      </c>
      <c r="H1186" s="70" t="s">
        <v>10123</v>
      </c>
      <c r="I1186" s="70" t="s">
        <v>10100</v>
      </c>
      <c r="J1186" s="70" t="s">
        <v>10101</v>
      </c>
      <c r="K1186" s="70" t="s">
        <v>867</v>
      </c>
      <c r="L1186" s="70" t="s">
        <v>10124</v>
      </c>
      <c r="M1186" s="70" t="s">
        <v>11949</v>
      </c>
      <c r="N1186" s="73" t="s">
        <v>10799</v>
      </c>
      <c r="O1186" s="73">
        <v>0.1245</v>
      </c>
      <c r="P1186" t="str">
        <f>VLOOKUP(K1186,'Sheet1 (2)'!A:B,2,0)</f>
        <v>建筑工程学院</v>
      </c>
    </row>
    <row r="1187" spans="1:16">
      <c r="A1187" s="70" t="s">
        <v>14</v>
      </c>
      <c r="B1187" s="73" t="s">
        <v>10787</v>
      </c>
      <c r="C1187" s="70" t="s">
        <v>21</v>
      </c>
      <c r="D1187" s="70" t="s">
        <v>10130</v>
      </c>
      <c r="E1187" s="70" t="s">
        <v>10129</v>
      </c>
      <c r="F1187" s="70" t="s">
        <v>2539</v>
      </c>
      <c r="G1187" s="70" t="s">
        <v>516</v>
      </c>
      <c r="H1187" s="70" t="s">
        <v>10131</v>
      </c>
      <c r="I1187" s="70" t="s">
        <v>10100</v>
      </c>
      <c r="J1187" s="70" t="s">
        <v>10101</v>
      </c>
      <c r="K1187" s="70" t="s">
        <v>867</v>
      </c>
      <c r="L1187" s="70" t="s">
        <v>10132</v>
      </c>
      <c r="M1187" s="70" t="s">
        <v>11949</v>
      </c>
      <c r="N1187" s="73" t="s">
        <v>10799</v>
      </c>
      <c r="O1187" s="73">
        <v>0.1245</v>
      </c>
      <c r="P1187" t="str">
        <f>VLOOKUP(K1187,'Sheet1 (2)'!A:B,2,0)</f>
        <v>建筑工程学院</v>
      </c>
    </row>
    <row r="1188" spans="1:16">
      <c r="A1188" s="70" t="s">
        <v>14</v>
      </c>
      <c r="B1188" s="73" t="s">
        <v>10787</v>
      </c>
      <c r="C1188" s="70" t="s">
        <v>21</v>
      </c>
      <c r="D1188" s="70" t="s">
        <v>7618</v>
      </c>
      <c r="E1188" s="70" t="s">
        <v>7617</v>
      </c>
      <c r="F1188" s="70" t="s">
        <v>5424</v>
      </c>
      <c r="G1188" s="70" t="s">
        <v>59</v>
      </c>
      <c r="H1188" s="70" t="s">
        <v>7619</v>
      </c>
      <c r="I1188" s="70" t="s">
        <v>7621</v>
      </c>
      <c r="J1188" s="70" t="s">
        <v>7623</v>
      </c>
      <c r="K1188" s="70" t="s">
        <v>7622</v>
      </c>
      <c r="L1188" s="70" t="s">
        <v>7620</v>
      </c>
      <c r="M1188" s="70" t="s">
        <v>11949</v>
      </c>
      <c r="N1188" s="73" t="s">
        <v>10799</v>
      </c>
      <c r="O1188" s="73">
        <v>0.1245</v>
      </c>
      <c r="P1188" t="str">
        <f>VLOOKUP(K1188,'Sheet1 (2)'!A:B,2,0)</f>
        <v>建筑工程学院</v>
      </c>
    </row>
    <row r="1189" spans="1:16">
      <c r="A1189" s="70" t="s">
        <v>14</v>
      </c>
      <c r="B1189" s="73" t="s">
        <v>10787</v>
      </c>
      <c r="C1189" s="70" t="s">
        <v>21</v>
      </c>
      <c r="D1189" s="70" t="s">
        <v>7625</v>
      </c>
      <c r="E1189" s="70" t="s">
        <v>7624</v>
      </c>
      <c r="F1189" s="70" t="s">
        <v>2488</v>
      </c>
      <c r="G1189" s="70" t="s">
        <v>659</v>
      </c>
      <c r="H1189" s="70" t="s">
        <v>7626</v>
      </c>
      <c r="I1189" s="70" t="s">
        <v>7628</v>
      </c>
      <c r="J1189" s="70" t="s">
        <v>7629</v>
      </c>
      <c r="K1189" s="70" t="s">
        <v>7622</v>
      </c>
      <c r="L1189" s="70" t="s">
        <v>7627</v>
      </c>
      <c r="M1189" s="70" t="s">
        <v>11949</v>
      </c>
      <c r="N1189" s="73" t="s">
        <v>10799</v>
      </c>
      <c r="O1189" s="73">
        <v>0.1245</v>
      </c>
      <c r="P1189" t="str">
        <f>VLOOKUP(K1189,'Sheet1 (2)'!A:B,2,0)</f>
        <v>建筑工程学院</v>
      </c>
    </row>
    <row r="1190" spans="1:16">
      <c r="A1190" s="70" t="s">
        <v>14</v>
      </c>
      <c r="B1190" s="73" t="s">
        <v>10787</v>
      </c>
      <c r="C1190" s="70" t="s">
        <v>21</v>
      </c>
      <c r="D1190" s="70" t="s">
        <v>7611</v>
      </c>
      <c r="E1190" s="70" t="s">
        <v>7610</v>
      </c>
      <c r="F1190" s="70" t="s">
        <v>2566</v>
      </c>
      <c r="G1190" s="70" t="s">
        <v>135</v>
      </c>
      <c r="H1190" s="70" t="s">
        <v>7612</v>
      </c>
      <c r="I1190" s="70" t="s">
        <v>7614</v>
      </c>
      <c r="J1190" s="70" t="s">
        <v>7616</v>
      </c>
      <c r="K1190" s="70" t="s">
        <v>7615</v>
      </c>
      <c r="L1190" s="70" t="s">
        <v>7613</v>
      </c>
      <c r="M1190" s="70" t="s">
        <v>11949</v>
      </c>
      <c r="N1190" s="73" t="s">
        <v>10799</v>
      </c>
      <c r="O1190" s="73">
        <v>0.1245</v>
      </c>
      <c r="P1190" t="str">
        <f>VLOOKUP(K1190,'Sheet1 (2)'!A:B,2,0)</f>
        <v>建筑工程学院</v>
      </c>
    </row>
    <row r="1191" spans="1:16">
      <c r="A1191" s="70" t="s">
        <v>14</v>
      </c>
      <c r="B1191" s="73" t="s">
        <v>10787</v>
      </c>
      <c r="C1191" s="70" t="s">
        <v>21</v>
      </c>
      <c r="D1191" s="70" t="s">
        <v>7777</v>
      </c>
      <c r="E1191" s="70" t="s">
        <v>7776</v>
      </c>
      <c r="F1191" s="70" t="s">
        <v>1028</v>
      </c>
      <c r="G1191" s="70" t="s">
        <v>1316</v>
      </c>
      <c r="H1191" s="70" t="s">
        <v>7778</v>
      </c>
      <c r="I1191" s="70" t="s">
        <v>7734</v>
      </c>
      <c r="J1191" s="70" t="s">
        <v>7780</v>
      </c>
      <c r="K1191" s="70" t="s">
        <v>7735</v>
      </c>
      <c r="L1191" s="70" t="s">
        <v>7779</v>
      </c>
      <c r="M1191" s="70" t="s">
        <v>11949</v>
      </c>
      <c r="N1191" s="73" t="s">
        <v>10799</v>
      </c>
      <c r="O1191" s="73">
        <v>0.1245</v>
      </c>
      <c r="P1191" t="str">
        <f>VLOOKUP(K1191,'Sheet1 (2)'!A:B,2,0)</f>
        <v>建筑工程学院</v>
      </c>
    </row>
    <row r="1192" spans="1:16">
      <c r="A1192" s="70" t="s">
        <v>14</v>
      </c>
      <c r="B1192" s="73" t="s">
        <v>10787</v>
      </c>
      <c r="C1192" s="70" t="s">
        <v>21</v>
      </c>
      <c r="D1192" s="70" t="s">
        <v>7792</v>
      </c>
      <c r="E1192" s="70" t="s">
        <v>7791</v>
      </c>
      <c r="F1192" s="70" t="s">
        <v>2170</v>
      </c>
      <c r="G1192" s="70" t="s">
        <v>1189</v>
      </c>
      <c r="H1192" s="70" t="s">
        <v>7793</v>
      </c>
      <c r="I1192" s="70" t="s">
        <v>7734</v>
      </c>
      <c r="J1192" s="70" t="s">
        <v>7795</v>
      </c>
      <c r="K1192" s="70" t="s">
        <v>7735</v>
      </c>
      <c r="L1192" s="70" t="s">
        <v>7794</v>
      </c>
      <c r="M1192" s="70" t="s">
        <v>11949</v>
      </c>
      <c r="N1192" s="73" t="s">
        <v>10799</v>
      </c>
      <c r="O1192" s="73">
        <v>0.1245</v>
      </c>
      <c r="P1192" t="str">
        <f>VLOOKUP(K1192,'Sheet1 (2)'!A:B,2,0)</f>
        <v>建筑工程学院</v>
      </c>
    </row>
    <row r="1193" spans="1:16">
      <c r="A1193" s="70" t="s">
        <v>14</v>
      </c>
      <c r="B1193" s="73" t="s">
        <v>10787</v>
      </c>
      <c r="C1193" s="70" t="s">
        <v>21</v>
      </c>
      <c r="D1193" s="70" t="s">
        <v>7756</v>
      </c>
      <c r="E1193" s="70" t="s">
        <v>7755</v>
      </c>
      <c r="F1193" s="70" t="s">
        <v>7757</v>
      </c>
      <c r="G1193" s="70" t="s">
        <v>148</v>
      </c>
      <c r="H1193" s="70" t="s">
        <v>7758</v>
      </c>
      <c r="I1193" s="70" t="s">
        <v>7734</v>
      </c>
      <c r="J1193" s="70" t="s">
        <v>7760</v>
      </c>
      <c r="K1193" s="70" t="s">
        <v>7735</v>
      </c>
      <c r="L1193" s="70" t="s">
        <v>7759</v>
      </c>
      <c r="M1193" s="70" t="s">
        <v>11949</v>
      </c>
      <c r="N1193" s="73" t="s">
        <v>10799</v>
      </c>
      <c r="O1193" s="73">
        <v>0.1245</v>
      </c>
      <c r="P1193" t="str">
        <f>VLOOKUP(K1193,'Sheet1 (2)'!A:B,2,0)</f>
        <v>建筑工程学院</v>
      </c>
    </row>
    <row r="1194" spans="1:16">
      <c r="A1194" s="70" t="s">
        <v>14</v>
      </c>
      <c r="B1194" s="73" t="s">
        <v>10787</v>
      </c>
      <c r="C1194" s="70" t="s">
        <v>21</v>
      </c>
      <c r="D1194" s="70" t="s">
        <v>7731</v>
      </c>
      <c r="E1194" s="70" t="s">
        <v>7730</v>
      </c>
      <c r="F1194" s="70" t="s">
        <v>3090</v>
      </c>
      <c r="G1194" s="70" t="s">
        <v>1217</v>
      </c>
      <c r="H1194" s="70" t="s">
        <v>7732</v>
      </c>
      <c r="I1194" s="70" t="s">
        <v>7734</v>
      </c>
      <c r="J1194" s="70" t="s">
        <v>7736</v>
      </c>
      <c r="K1194" s="70" t="s">
        <v>7735</v>
      </c>
      <c r="L1194" s="70" t="s">
        <v>7733</v>
      </c>
      <c r="M1194" s="70" t="s">
        <v>11949</v>
      </c>
      <c r="N1194" s="73" t="s">
        <v>10799</v>
      </c>
      <c r="O1194" s="73">
        <v>0.1245</v>
      </c>
      <c r="P1194" t="str">
        <f>VLOOKUP(K1194,'Sheet1 (2)'!A:B,2,0)</f>
        <v>建筑工程学院</v>
      </c>
    </row>
    <row r="1195" spans="1:16">
      <c r="A1195" s="70" t="s">
        <v>14</v>
      </c>
      <c r="B1195" s="73" t="s">
        <v>10787</v>
      </c>
      <c r="C1195" s="70" t="s">
        <v>21</v>
      </c>
      <c r="D1195" s="70" t="s">
        <v>7767</v>
      </c>
      <c r="E1195" s="70" t="s">
        <v>7766</v>
      </c>
      <c r="F1195" s="70" t="s">
        <v>2118</v>
      </c>
      <c r="G1195" s="70" t="s">
        <v>178</v>
      </c>
      <c r="H1195" s="70" t="s">
        <v>7768</v>
      </c>
      <c r="I1195" s="70" t="s">
        <v>7734</v>
      </c>
      <c r="J1195" s="70" t="s">
        <v>7770</v>
      </c>
      <c r="K1195" s="70" t="s">
        <v>7735</v>
      </c>
      <c r="L1195" s="70" t="s">
        <v>7769</v>
      </c>
      <c r="M1195" s="70" t="s">
        <v>11949</v>
      </c>
      <c r="N1195" s="73" t="s">
        <v>10799</v>
      </c>
      <c r="O1195" s="73">
        <v>0.1245</v>
      </c>
      <c r="P1195" t="str">
        <f>VLOOKUP(K1195,'Sheet1 (2)'!A:B,2,0)</f>
        <v>建筑工程学院</v>
      </c>
    </row>
    <row r="1196" spans="1:16">
      <c r="A1196" s="70" t="s">
        <v>14</v>
      </c>
      <c r="B1196" s="73" t="s">
        <v>10787</v>
      </c>
      <c r="C1196" s="70" t="s">
        <v>21</v>
      </c>
      <c r="D1196" s="70" t="s">
        <v>7738</v>
      </c>
      <c r="E1196" s="70" t="s">
        <v>7737</v>
      </c>
      <c r="F1196" s="70" t="s">
        <v>4935</v>
      </c>
      <c r="G1196" s="70" t="s">
        <v>1217</v>
      </c>
      <c r="H1196" s="70" t="s">
        <v>7739</v>
      </c>
      <c r="I1196" s="70" t="s">
        <v>7734</v>
      </c>
      <c r="J1196" s="70" t="s">
        <v>7741</v>
      </c>
      <c r="K1196" s="70" t="s">
        <v>7735</v>
      </c>
      <c r="L1196" s="70" t="s">
        <v>7740</v>
      </c>
      <c r="M1196" s="70" t="s">
        <v>11949</v>
      </c>
      <c r="N1196" s="73" t="s">
        <v>10799</v>
      </c>
      <c r="O1196" s="73">
        <v>0.1245</v>
      </c>
      <c r="P1196" t="str">
        <f>VLOOKUP(K1196,'Sheet1 (2)'!A:B,2,0)</f>
        <v>建筑工程学院</v>
      </c>
    </row>
    <row r="1197" spans="1:16">
      <c r="A1197" s="70" t="s">
        <v>14</v>
      </c>
      <c r="B1197" s="73" t="s">
        <v>10787</v>
      </c>
      <c r="C1197" s="70" t="s">
        <v>21</v>
      </c>
      <c r="D1197" s="70" t="s">
        <v>7772</v>
      </c>
      <c r="E1197" s="70" t="s">
        <v>7771</v>
      </c>
      <c r="F1197" s="70" t="s">
        <v>1960</v>
      </c>
      <c r="G1197" s="70" t="s">
        <v>1535</v>
      </c>
      <c r="H1197" s="70" t="s">
        <v>7773</v>
      </c>
      <c r="I1197" s="70" t="s">
        <v>7753</v>
      </c>
      <c r="J1197" s="70" t="s">
        <v>7775</v>
      </c>
      <c r="K1197" s="70" t="s">
        <v>7735</v>
      </c>
      <c r="L1197" s="70" t="s">
        <v>7774</v>
      </c>
      <c r="M1197" s="70" t="s">
        <v>11949</v>
      </c>
      <c r="N1197" s="73" t="s">
        <v>10799</v>
      </c>
      <c r="O1197" s="73">
        <v>0.1245</v>
      </c>
      <c r="P1197" t="str">
        <f>VLOOKUP(K1197,'Sheet1 (2)'!A:B,2,0)</f>
        <v>建筑工程学院</v>
      </c>
    </row>
    <row r="1198" spans="1:16">
      <c r="A1198" s="70" t="s">
        <v>14</v>
      </c>
      <c r="B1198" s="73" t="s">
        <v>10787</v>
      </c>
      <c r="C1198" s="70" t="s">
        <v>21</v>
      </c>
      <c r="D1198" s="70" t="s">
        <v>7762</v>
      </c>
      <c r="E1198" s="70" t="s">
        <v>7761</v>
      </c>
      <c r="F1198" s="70" t="s">
        <v>350</v>
      </c>
      <c r="G1198" s="70" t="s">
        <v>148</v>
      </c>
      <c r="H1198" s="70" t="s">
        <v>7763</v>
      </c>
      <c r="I1198" s="70" t="s">
        <v>7753</v>
      </c>
      <c r="J1198" s="70" t="s">
        <v>7765</v>
      </c>
      <c r="K1198" s="70" t="s">
        <v>7735</v>
      </c>
      <c r="L1198" s="70" t="s">
        <v>7764</v>
      </c>
      <c r="M1198" s="70" t="s">
        <v>11949</v>
      </c>
      <c r="N1198" s="73" t="s">
        <v>10799</v>
      </c>
      <c r="O1198" s="73">
        <v>0.1245</v>
      </c>
      <c r="P1198" t="str">
        <f>VLOOKUP(K1198,'Sheet1 (2)'!A:B,2,0)</f>
        <v>建筑工程学院</v>
      </c>
    </row>
    <row r="1199" spans="1:16">
      <c r="A1199" s="70" t="s">
        <v>14</v>
      </c>
      <c r="B1199" s="73" t="s">
        <v>10787</v>
      </c>
      <c r="C1199" s="70" t="s">
        <v>21</v>
      </c>
      <c r="D1199" s="70" t="s">
        <v>7749</v>
      </c>
      <c r="E1199" s="70" t="s">
        <v>7748</v>
      </c>
      <c r="F1199" s="70" t="s">
        <v>7750</v>
      </c>
      <c r="G1199" s="70" t="s">
        <v>59</v>
      </c>
      <c r="H1199" s="70" t="s">
        <v>7751</v>
      </c>
      <c r="I1199" s="70" t="s">
        <v>7753</v>
      </c>
      <c r="J1199" s="70" t="s">
        <v>7754</v>
      </c>
      <c r="K1199" s="70" t="s">
        <v>7735</v>
      </c>
      <c r="L1199" s="70" t="s">
        <v>7752</v>
      </c>
      <c r="M1199" s="70" t="s">
        <v>11949</v>
      </c>
      <c r="N1199" s="73" t="s">
        <v>10799</v>
      </c>
      <c r="O1199" s="73">
        <v>0.1245</v>
      </c>
      <c r="P1199" t="str">
        <f>VLOOKUP(K1199,'Sheet1 (2)'!A:B,2,0)</f>
        <v>建筑工程学院</v>
      </c>
    </row>
    <row r="1200" spans="1:16">
      <c r="A1200" s="70" t="s">
        <v>14</v>
      </c>
      <c r="B1200" s="73" t="s">
        <v>10787</v>
      </c>
      <c r="C1200" s="70" t="s">
        <v>21</v>
      </c>
      <c r="D1200" s="70" t="s">
        <v>7787</v>
      </c>
      <c r="E1200" s="70" t="s">
        <v>7786</v>
      </c>
      <c r="F1200" s="70" t="s">
        <v>1049</v>
      </c>
      <c r="G1200" s="70" t="s">
        <v>467</v>
      </c>
      <c r="H1200" s="70" t="s">
        <v>7788</v>
      </c>
      <c r="I1200" s="70" t="s">
        <v>7746</v>
      </c>
      <c r="J1200" s="70" t="s">
        <v>7790</v>
      </c>
      <c r="K1200" s="70" t="s">
        <v>7735</v>
      </c>
      <c r="L1200" s="70" t="s">
        <v>7789</v>
      </c>
      <c r="M1200" s="70" t="s">
        <v>11949</v>
      </c>
      <c r="N1200" s="73" t="s">
        <v>10799</v>
      </c>
      <c r="O1200" s="73">
        <v>0.1245</v>
      </c>
      <c r="P1200" t="str">
        <f>VLOOKUP(K1200,'Sheet1 (2)'!A:B,2,0)</f>
        <v>建筑工程学院</v>
      </c>
    </row>
    <row r="1201" spans="1:16">
      <c r="A1201" s="70" t="s">
        <v>14</v>
      </c>
      <c r="B1201" s="73" t="s">
        <v>10787</v>
      </c>
      <c r="C1201" s="70" t="s">
        <v>21</v>
      </c>
      <c r="D1201" s="70" t="s">
        <v>7743</v>
      </c>
      <c r="E1201" s="70" t="s">
        <v>7742</v>
      </c>
      <c r="F1201" s="70" t="s">
        <v>5316</v>
      </c>
      <c r="G1201" s="70" t="s">
        <v>148</v>
      </c>
      <c r="H1201" s="70" t="s">
        <v>7744</v>
      </c>
      <c r="I1201" s="70" t="s">
        <v>7746</v>
      </c>
      <c r="J1201" s="70" t="s">
        <v>7747</v>
      </c>
      <c r="K1201" s="70" t="s">
        <v>7735</v>
      </c>
      <c r="L1201" s="70" t="s">
        <v>7745</v>
      </c>
      <c r="M1201" s="70" t="s">
        <v>11949</v>
      </c>
      <c r="N1201" s="73" t="s">
        <v>10799</v>
      </c>
      <c r="O1201" s="73">
        <v>0.1245</v>
      </c>
      <c r="P1201" t="str">
        <f>VLOOKUP(K1201,'Sheet1 (2)'!A:B,2,0)</f>
        <v>建筑工程学院</v>
      </c>
    </row>
    <row r="1202" spans="1:16">
      <c r="A1202" s="70" t="s">
        <v>14</v>
      </c>
      <c r="B1202" s="73" t="s">
        <v>10787</v>
      </c>
      <c r="C1202" s="70" t="s">
        <v>21</v>
      </c>
      <c r="D1202" s="70" t="s">
        <v>7782</v>
      </c>
      <c r="E1202" s="70" t="s">
        <v>7781</v>
      </c>
      <c r="F1202" s="70" t="s">
        <v>798</v>
      </c>
      <c r="G1202" s="70" t="s">
        <v>170</v>
      </c>
      <c r="H1202" s="70" t="s">
        <v>7783</v>
      </c>
      <c r="I1202" s="70" t="s">
        <v>7753</v>
      </c>
      <c r="J1202" s="70" t="s">
        <v>7785</v>
      </c>
      <c r="K1202" s="70" t="s">
        <v>7735</v>
      </c>
      <c r="L1202" s="70" t="s">
        <v>7784</v>
      </c>
      <c r="M1202" s="70" t="s">
        <v>11949</v>
      </c>
      <c r="N1202" s="73" t="s">
        <v>10799</v>
      </c>
      <c r="O1202" s="73">
        <v>0.1245</v>
      </c>
      <c r="P1202" t="str">
        <f>VLOOKUP(K1202,'Sheet1 (2)'!A:B,2,0)</f>
        <v>建筑工程学院</v>
      </c>
    </row>
    <row r="1203" spans="1:16">
      <c r="A1203" s="70" t="s">
        <v>14</v>
      </c>
      <c r="B1203" s="73" t="s">
        <v>10787</v>
      </c>
      <c r="C1203" s="70" t="s">
        <v>21</v>
      </c>
      <c r="D1203" s="70" t="s">
        <v>7797</v>
      </c>
      <c r="E1203" s="70" t="s">
        <v>7796</v>
      </c>
      <c r="F1203" s="70" t="s">
        <v>3081</v>
      </c>
      <c r="G1203" s="70" t="s">
        <v>213</v>
      </c>
      <c r="H1203" s="70" t="s">
        <v>15</v>
      </c>
      <c r="I1203" s="70" t="s">
        <v>7734</v>
      </c>
      <c r="J1203" s="70" t="s">
        <v>7799</v>
      </c>
      <c r="K1203" s="70" t="s">
        <v>7735</v>
      </c>
      <c r="L1203" s="70" t="s">
        <v>7798</v>
      </c>
      <c r="M1203" s="70" t="s">
        <v>11949</v>
      </c>
      <c r="N1203" s="73" t="s">
        <v>10799</v>
      </c>
      <c r="O1203" s="73">
        <v>0.1245</v>
      </c>
      <c r="P1203" t="str">
        <f>VLOOKUP(K1203,'Sheet1 (2)'!A:B,2,0)</f>
        <v>建筑工程学院</v>
      </c>
    </row>
    <row r="1204" spans="1:16">
      <c r="A1204" s="70" t="s">
        <v>14</v>
      </c>
      <c r="B1204" s="73" t="s">
        <v>10787</v>
      </c>
      <c r="C1204" s="70" t="s">
        <v>21</v>
      </c>
      <c r="D1204" s="70" t="s">
        <v>7651</v>
      </c>
      <c r="E1204" s="70" t="s">
        <v>7650</v>
      </c>
      <c r="F1204" s="70" t="s">
        <v>2517</v>
      </c>
      <c r="G1204" s="70" t="s">
        <v>27</v>
      </c>
      <c r="H1204" s="70" t="s">
        <v>7652</v>
      </c>
      <c r="I1204" s="70" t="s">
        <v>7654</v>
      </c>
      <c r="J1204" s="70" t="s">
        <v>7655</v>
      </c>
      <c r="K1204" s="70" t="s">
        <v>7636</v>
      </c>
      <c r="L1204" s="70" t="s">
        <v>7653</v>
      </c>
      <c r="M1204" s="70" t="s">
        <v>11949</v>
      </c>
      <c r="N1204" s="73" t="s">
        <v>10799</v>
      </c>
      <c r="O1204" s="73">
        <v>0.1245</v>
      </c>
      <c r="P1204" t="str">
        <f>VLOOKUP(K1204,'Sheet1 (2)'!A:B,2,0)</f>
        <v>建筑工程学院</v>
      </c>
    </row>
    <row r="1205" spans="1:16">
      <c r="A1205" s="70" t="s">
        <v>14</v>
      </c>
      <c r="B1205" s="73" t="s">
        <v>10787</v>
      </c>
      <c r="C1205" s="70" t="s">
        <v>21</v>
      </c>
      <c r="D1205" s="70" t="s">
        <v>7645</v>
      </c>
      <c r="E1205" s="70" t="s">
        <v>7644</v>
      </c>
      <c r="F1205" s="70" t="s">
        <v>186</v>
      </c>
      <c r="G1205" s="70" t="s">
        <v>148</v>
      </c>
      <c r="H1205" s="70" t="s">
        <v>7646</v>
      </c>
      <c r="I1205" s="70" t="s">
        <v>7648</v>
      </c>
      <c r="J1205" s="70" t="s">
        <v>7649</v>
      </c>
      <c r="K1205" s="70" t="s">
        <v>7636</v>
      </c>
      <c r="L1205" s="70" t="s">
        <v>7647</v>
      </c>
      <c r="M1205" s="70" t="s">
        <v>11949</v>
      </c>
      <c r="N1205" s="73" t="s">
        <v>10799</v>
      </c>
      <c r="O1205" s="73">
        <v>0.1245</v>
      </c>
      <c r="P1205" t="str">
        <f>VLOOKUP(K1205,'Sheet1 (2)'!A:B,2,0)</f>
        <v>建筑工程学院</v>
      </c>
    </row>
    <row r="1206" spans="1:16">
      <c r="A1206" s="70" t="s">
        <v>14</v>
      </c>
      <c r="B1206" s="73" t="s">
        <v>10787</v>
      </c>
      <c r="C1206" s="70" t="s">
        <v>21</v>
      </c>
      <c r="D1206" s="70" t="s">
        <v>7657</v>
      </c>
      <c r="E1206" s="70" t="s">
        <v>7656</v>
      </c>
      <c r="F1206" s="70" t="s">
        <v>7658</v>
      </c>
      <c r="G1206" s="70" t="s">
        <v>148</v>
      </c>
      <c r="H1206" s="70" t="s">
        <v>7659</v>
      </c>
      <c r="I1206" s="70" t="s">
        <v>7661</v>
      </c>
      <c r="J1206" s="70" t="s">
        <v>7662</v>
      </c>
      <c r="K1206" s="70" t="s">
        <v>7636</v>
      </c>
      <c r="L1206" s="70" t="s">
        <v>7660</v>
      </c>
      <c r="M1206" s="70" t="s">
        <v>11949</v>
      </c>
      <c r="N1206" s="73" t="s">
        <v>10799</v>
      </c>
      <c r="O1206" s="73">
        <v>0.1245</v>
      </c>
      <c r="P1206" t="str">
        <f>VLOOKUP(K1206,'Sheet1 (2)'!A:B,2,0)</f>
        <v>建筑工程学院</v>
      </c>
    </row>
    <row r="1207" spans="1:16">
      <c r="A1207" s="70" t="s">
        <v>14</v>
      </c>
      <c r="B1207" s="73" t="s">
        <v>10787</v>
      </c>
      <c r="C1207" s="70" t="s">
        <v>21</v>
      </c>
      <c r="D1207" s="70" t="s">
        <v>10769</v>
      </c>
      <c r="E1207" s="70" t="s">
        <v>10768</v>
      </c>
      <c r="F1207" s="70" t="s">
        <v>5152</v>
      </c>
      <c r="G1207" s="70" t="s">
        <v>602</v>
      </c>
      <c r="H1207" s="70" t="s">
        <v>10770</v>
      </c>
      <c r="I1207" s="70" t="s">
        <v>10772</v>
      </c>
      <c r="J1207" s="70" t="s">
        <v>10773</v>
      </c>
      <c r="K1207" s="70" t="s">
        <v>7636</v>
      </c>
      <c r="L1207" s="70" t="s">
        <v>10771</v>
      </c>
      <c r="M1207" s="70" t="s">
        <v>11949</v>
      </c>
      <c r="N1207" s="73" t="s">
        <v>10799</v>
      </c>
      <c r="O1207" s="73">
        <v>0.1245</v>
      </c>
      <c r="P1207" t="str">
        <f>VLOOKUP(K1207,'Sheet1 (2)'!A:B,2,0)</f>
        <v>建筑工程学院</v>
      </c>
    </row>
    <row r="1208" spans="1:16">
      <c r="A1208" s="70" t="s">
        <v>14</v>
      </c>
      <c r="B1208" s="73" t="s">
        <v>10787</v>
      </c>
      <c r="C1208" s="70" t="s">
        <v>21</v>
      </c>
      <c r="D1208" s="70" t="s">
        <v>7639</v>
      </c>
      <c r="E1208" s="70" t="s">
        <v>7638</v>
      </c>
      <c r="F1208" s="70" t="s">
        <v>3470</v>
      </c>
      <c r="G1208" s="70" t="s">
        <v>907</v>
      </c>
      <c r="H1208" s="70" t="s">
        <v>7640</v>
      </c>
      <c r="I1208" s="70" t="s">
        <v>7642</v>
      </c>
      <c r="J1208" s="70" t="s">
        <v>7643</v>
      </c>
      <c r="K1208" s="70" t="s">
        <v>7636</v>
      </c>
      <c r="L1208" s="70" t="s">
        <v>7641</v>
      </c>
      <c r="M1208" s="70" t="s">
        <v>11949</v>
      </c>
      <c r="N1208" s="73" t="s">
        <v>10799</v>
      </c>
      <c r="O1208" s="73">
        <v>0.1245</v>
      </c>
      <c r="P1208" t="str">
        <f>VLOOKUP(K1208,'Sheet1 (2)'!A:B,2,0)</f>
        <v>建筑工程学院</v>
      </c>
    </row>
    <row r="1209" spans="1:16">
      <c r="A1209" s="70" t="s">
        <v>14</v>
      </c>
      <c r="B1209" s="73" t="s">
        <v>10787</v>
      </c>
      <c r="C1209" s="70" t="s">
        <v>21</v>
      </c>
      <c r="D1209" s="70" t="s">
        <v>7664</v>
      </c>
      <c r="E1209" s="70" t="s">
        <v>7663</v>
      </c>
      <c r="F1209" s="70" t="s">
        <v>3653</v>
      </c>
      <c r="G1209" s="70" t="s">
        <v>602</v>
      </c>
      <c r="H1209" s="70" t="s">
        <v>7665</v>
      </c>
      <c r="I1209" s="70" t="s">
        <v>7667</v>
      </c>
      <c r="J1209" s="70" t="s">
        <v>7668</v>
      </c>
      <c r="K1209" s="70" t="s">
        <v>7636</v>
      </c>
      <c r="L1209" s="70" t="s">
        <v>7666</v>
      </c>
      <c r="M1209" s="70">
        <v>0.3</v>
      </c>
      <c r="N1209" s="73" t="s">
        <v>10799</v>
      </c>
      <c r="O1209" s="73">
        <v>0.42449999999999999</v>
      </c>
      <c r="P1209" t="str">
        <f>VLOOKUP(K1209,'Sheet1 (2)'!A:B,2,0)</f>
        <v>建筑工程学院</v>
      </c>
    </row>
    <row r="1210" spans="1:16">
      <c r="A1210" s="70" t="s">
        <v>14</v>
      </c>
      <c r="B1210" s="73" t="s">
        <v>10787</v>
      </c>
      <c r="C1210" s="70" t="s">
        <v>21</v>
      </c>
      <c r="D1210" s="70" t="s">
        <v>7631</v>
      </c>
      <c r="E1210" s="70" t="s">
        <v>7630</v>
      </c>
      <c r="F1210" s="70" t="s">
        <v>7632</v>
      </c>
      <c r="G1210" s="70" t="s">
        <v>516</v>
      </c>
      <c r="H1210" s="70" t="s">
        <v>7633</v>
      </c>
      <c r="I1210" s="70" t="s">
        <v>7635</v>
      </c>
      <c r="J1210" s="70" t="s">
        <v>7637</v>
      </c>
      <c r="K1210" s="70" t="s">
        <v>7636</v>
      </c>
      <c r="L1210" s="70" t="s">
        <v>7634</v>
      </c>
      <c r="M1210" s="70" t="s">
        <v>11949</v>
      </c>
      <c r="N1210" s="73" t="s">
        <v>10799</v>
      </c>
      <c r="O1210" s="73">
        <v>0.1245</v>
      </c>
      <c r="P1210" t="str">
        <f>VLOOKUP(K1210,'Sheet1 (2)'!A:B,2,0)</f>
        <v>建筑工程学院</v>
      </c>
    </row>
    <row r="1211" spans="1:16">
      <c r="A1211" s="70" t="s">
        <v>14</v>
      </c>
      <c r="B1211" s="73" t="s">
        <v>10787</v>
      </c>
      <c r="C1211" s="70" t="s">
        <v>21</v>
      </c>
      <c r="D1211" s="70" t="s">
        <v>7887</v>
      </c>
      <c r="E1211" s="70" t="s">
        <v>7886</v>
      </c>
      <c r="F1211" s="70" t="s">
        <v>1118</v>
      </c>
      <c r="G1211" s="70" t="s">
        <v>1316</v>
      </c>
      <c r="H1211" s="70" t="s">
        <v>7888</v>
      </c>
      <c r="I1211" s="70" t="s">
        <v>7890</v>
      </c>
      <c r="J1211" s="70" t="s">
        <v>7891</v>
      </c>
      <c r="K1211" s="70" t="s">
        <v>7873</v>
      </c>
      <c r="L1211" s="70" t="s">
        <v>7889</v>
      </c>
      <c r="M1211" s="70" t="s">
        <v>11949</v>
      </c>
      <c r="N1211" s="73" t="s">
        <v>10799</v>
      </c>
      <c r="O1211" s="73">
        <v>0.1245</v>
      </c>
      <c r="P1211" t="str">
        <f>VLOOKUP(K1211,'Sheet1 (2)'!A:B,2,0)</f>
        <v>建筑工程学院</v>
      </c>
    </row>
    <row r="1212" spans="1:16">
      <c r="A1212" s="70" t="s">
        <v>14</v>
      </c>
      <c r="B1212" s="73" t="s">
        <v>10787</v>
      </c>
      <c r="C1212" s="70" t="s">
        <v>21</v>
      </c>
      <c r="D1212" s="70" t="s">
        <v>7869</v>
      </c>
      <c r="E1212" s="70" t="s">
        <v>7868</v>
      </c>
      <c r="F1212" s="70" t="s">
        <v>3176</v>
      </c>
      <c r="G1212" s="70" t="s">
        <v>16</v>
      </c>
      <c r="H1212" s="70" t="s">
        <v>7870</v>
      </c>
      <c r="I1212" s="70" t="s">
        <v>7872</v>
      </c>
      <c r="J1212" s="70" t="s">
        <v>7874</v>
      </c>
      <c r="K1212" s="70" t="s">
        <v>7873</v>
      </c>
      <c r="L1212" s="70" t="s">
        <v>7871</v>
      </c>
      <c r="M1212" s="70" t="s">
        <v>11949</v>
      </c>
      <c r="N1212" s="73" t="s">
        <v>10799</v>
      </c>
      <c r="O1212" s="73">
        <v>0.1245</v>
      </c>
      <c r="P1212" t="str">
        <f>VLOOKUP(K1212,'Sheet1 (2)'!A:B,2,0)</f>
        <v>建筑工程学院</v>
      </c>
    </row>
    <row r="1213" spans="1:16">
      <c r="A1213" s="70" t="s">
        <v>14</v>
      </c>
      <c r="B1213" s="73" t="s">
        <v>10787</v>
      </c>
      <c r="C1213" s="70" t="s">
        <v>21</v>
      </c>
      <c r="D1213" s="70" t="s">
        <v>7876</v>
      </c>
      <c r="E1213" s="70" t="s">
        <v>7875</v>
      </c>
      <c r="F1213" s="70" t="s">
        <v>1501</v>
      </c>
      <c r="G1213" s="70" t="s">
        <v>178</v>
      </c>
      <c r="H1213" s="70" t="s">
        <v>7877</v>
      </c>
      <c r="I1213" s="70" t="s">
        <v>7879</v>
      </c>
      <c r="J1213" s="70" t="s">
        <v>7880</v>
      </c>
      <c r="K1213" s="70" t="s">
        <v>7873</v>
      </c>
      <c r="L1213" s="70" t="s">
        <v>7878</v>
      </c>
      <c r="M1213" s="70" t="s">
        <v>11949</v>
      </c>
      <c r="N1213" s="73" t="s">
        <v>10799</v>
      </c>
      <c r="O1213" s="73">
        <v>0.1245</v>
      </c>
      <c r="P1213" t="str">
        <f>VLOOKUP(K1213,'Sheet1 (2)'!A:B,2,0)</f>
        <v>建筑工程学院</v>
      </c>
    </row>
    <row r="1214" spans="1:16">
      <c r="A1214" s="70" t="s">
        <v>14</v>
      </c>
      <c r="B1214" s="73" t="s">
        <v>10787</v>
      </c>
      <c r="C1214" s="70" t="s">
        <v>21</v>
      </c>
      <c r="D1214" s="70" t="s">
        <v>7893</v>
      </c>
      <c r="E1214" s="70" t="s">
        <v>7892</v>
      </c>
      <c r="F1214" s="70" t="s">
        <v>186</v>
      </c>
      <c r="G1214" s="70" t="s">
        <v>659</v>
      </c>
      <c r="H1214" s="70" t="s">
        <v>7894</v>
      </c>
      <c r="I1214" s="70" t="s">
        <v>7896</v>
      </c>
      <c r="J1214" s="70" t="s">
        <v>7897</v>
      </c>
      <c r="K1214" s="70" t="s">
        <v>7873</v>
      </c>
      <c r="L1214" s="70" t="s">
        <v>7895</v>
      </c>
      <c r="M1214" s="70" t="s">
        <v>11949</v>
      </c>
      <c r="N1214" s="73" t="s">
        <v>10799</v>
      </c>
      <c r="O1214" s="73">
        <v>0.1245</v>
      </c>
      <c r="P1214" t="str">
        <f>VLOOKUP(K1214,'Sheet1 (2)'!A:B,2,0)</f>
        <v>建筑工程学院</v>
      </c>
    </row>
    <row r="1215" spans="1:16">
      <c r="A1215" s="70" t="s">
        <v>14</v>
      </c>
      <c r="B1215" s="73" t="s">
        <v>10787</v>
      </c>
      <c r="C1215" s="70" t="s">
        <v>21</v>
      </c>
      <c r="D1215" s="70" t="s">
        <v>7904</v>
      </c>
      <c r="E1215" s="70" t="s">
        <v>10810</v>
      </c>
      <c r="F1215" s="70" t="s">
        <v>7236</v>
      </c>
      <c r="G1215" s="70" t="s">
        <v>568</v>
      </c>
      <c r="H1215" s="70" t="s">
        <v>7905</v>
      </c>
      <c r="I1215" s="70" t="s">
        <v>7902</v>
      </c>
      <c r="J1215" s="70" t="s">
        <v>7903</v>
      </c>
      <c r="K1215" s="70" t="s">
        <v>10811</v>
      </c>
      <c r="L1215" s="70" t="s">
        <v>7906</v>
      </c>
      <c r="M1215" s="70" t="s">
        <v>11949</v>
      </c>
      <c r="N1215" s="73" t="s">
        <v>10799</v>
      </c>
      <c r="O1215" s="73">
        <v>0.1245</v>
      </c>
      <c r="P1215" t="str">
        <f>VLOOKUP(K1215,'Sheet1 (2)'!A:B,2,0)</f>
        <v>建筑工程学院</v>
      </c>
    </row>
    <row r="1216" spans="1:16">
      <c r="A1216" s="70" t="s">
        <v>14</v>
      </c>
      <c r="B1216" s="73" t="s">
        <v>10787</v>
      </c>
      <c r="C1216" s="70" t="s">
        <v>21</v>
      </c>
      <c r="D1216" s="70" t="s">
        <v>7899</v>
      </c>
      <c r="E1216" s="70" t="s">
        <v>7898</v>
      </c>
      <c r="F1216" s="70" t="s">
        <v>7236</v>
      </c>
      <c r="G1216" s="70" t="s">
        <v>297</v>
      </c>
      <c r="H1216" s="70" t="s">
        <v>7900</v>
      </c>
      <c r="I1216" s="70" t="s">
        <v>7902</v>
      </c>
      <c r="J1216" s="70" t="s">
        <v>7903</v>
      </c>
      <c r="K1216" s="70" t="s">
        <v>10811</v>
      </c>
      <c r="L1216" s="70" t="s">
        <v>7901</v>
      </c>
      <c r="M1216" s="70" t="s">
        <v>11949</v>
      </c>
      <c r="N1216" s="73" t="s">
        <v>10799</v>
      </c>
      <c r="O1216" s="73">
        <v>0.1245</v>
      </c>
      <c r="P1216" t="str">
        <f>VLOOKUP(K1216,'Sheet1 (2)'!A:B,2,0)</f>
        <v>建筑工程学院</v>
      </c>
    </row>
    <row r="1217" spans="1:16">
      <c r="A1217" s="70" t="s">
        <v>14</v>
      </c>
      <c r="B1217" s="73" t="s">
        <v>10787</v>
      </c>
      <c r="C1217" s="70" t="s">
        <v>21</v>
      </c>
      <c r="D1217" s="70" t="s">
        <v>7882</v>
      </c>
      <c r="E1217" s="70" t="s">
        <v>7881</v>
      </c>
      <c r="F1217" s="70" t="s">
        <v>442</v>
      </c>
      <c r="G1217" s="70" t="s">
        <v>59</v>
      </c>
      <c r="H1217" s="70" t="s">
        <v>7883</v>
      </c>
      <c r="I1217" s="70" t="s">
        <v>7879</v>
      </c>
      <c r="J1217" s="70" t="s">
        <v>7885</v>
      </c>
      <c r="K1217" s="70" t="s">
        <v>7873</v>
      </c>
      <c r="L1217" s="70" t="s">
        <v>7884</v>
      </c>
      <c r="M1217" s="70" t="s">
        <v>11949</v>
      </c>
      <c r="N1217" s="73" t="s">
        <v>10799</v>
      </c>
      <c r="O1217" s="73">
        <v>0.1245</v>
      </c>
      <c r="P1217" t="str">
        <f>VLOOKUP(K1217,'Sheet1 (2)'!A:B,2,0)</f>
        <v>建筑工程学院</v>
      </c>
    </row>
    <row r="1218" spans="1:16">
      <c r="A1218" s="70" t="s">
        <v>14</v>
      </c>
      <c r="B1218" s="73" t="s">
        <v>10787</v>
      </c>
      <c r="C1218" s="70" t="s">
        <v>21</v>
      </c>
      <c r="D1218" s="70" t="s">
        <v>7833</v>
      </c>
      <c r="E1218" s="70" t="s">
        <v>7832</v>
      </c>
      <c r="F1218" s="70" t="s">
        <v>6696</v>
      </c>
      <c r="G1218" s="70" t="s">
        <v>351</v>
      </c>
      <c r="H1218" s="70" t="s">
        <v>7834</v>
      </c>
      <c r="I1218" s="70" t="s">
        <v>7836</v>
      </c>
      <c r="J1218" s="70" t="s">
        <v>7837</v>
      </c>
      <c r="K1218" s="70" t="s">
        <v>7823</v>
      </c>
      <c r="L1218" s="70" t="s">
        <v>7835</v>
      </c>
      <c r="M1218" s="70" t="s">
        <v>11949</v>
      </c>
      <c r="N1218" s="73" t="s">
        <v>10799</v>
      </c>
      <c r="O1218" s="73">
        <v>0.1245</v>
      </c>
      <c r="P1218" t="str">
        <f>VLOOKUP(K1218,'Sheet1 (2)'!A:B,2,0)</f>
        <v>建筑工程学院</v>
      </c>
    </row>
    <row r="1219" spans="1:16">
      <c r="A1219" s="70" t="s">
        <v>14</v>
      </c>
      <c r="B1219" s="73" t="s">
        <v>10787</v>
      </c>
      <c r="C1219" s="70" t="s">
        <v>21</v>
      </c>
      <c r="D1219" s="70" t="s">
        <v>7819</v>
      </c>
      <c r="E1219" s="70" t="s">
        <v>7818</v>
      </c>
      <c r="F1219" s="70" t="s">
        <v>1679</v>
      </c>
      <c r="G1219" s="70" t="s">
        <v>253</v>
      </c>
      <c r="H1219" s="70" t="s">
        <v>7820</v>
      </c>
      <c r="I1219" s="70" t="s">
        <v>7822</v>
      </c>
      <c r="J1219" s="70" t="s">
        <v>7824</v>
      </c>
      <c r="K1219" s="70" t="s">
        <v>7823</v>
      </c>
      <c r="L1219" s="70" t="s">
        <v>7821</v>
      </c>
      <c r="M1219" s="70" t="s">
        <v>11949</v>
      </c>
      <c r="N1219" s="73" t="s">
        <v>10799</v>
      </c>
      <c r="O1219" s="73">
        <v>0.1245</v>
      </c>
      <c r="P1219" t="str">
        <f>VLOOKUP(K1219,'Sheet1 (2)'!A:B,2,0)</f>
        <v>建筑工程学院</v>
      </c>
    </row>
    <row r="1220" spans="1:16">
      <c r="A1220" s="70" t="s">
        <v>14</v>
      </c>
      <c r="B1220" s="73" t="s">
        <v>10787</v>
      </c>
      <c r="C1220" s="70" t="s">
        <v>21</v>
      </c>
      <c r="D1220" s="70" t="s">
        <v>7826</v>
      </c>
      <c r="E1220" s="70" t="s">
        <v>7825</v>
      </c>
      <c r="F1220" s="70" t="s">
        <v>7827</v>
      </c>
      <c r="G1220" s="70" t="s">
        <v>1217</v>
      </c>
      <c r="H1220" s="70" t="s">
        <v>7828</v>
      </c>
      <c r="I1220" s="70" t="s">
        <v>7830</v>
      </c>
      <c r="J1220" s="70" t="s">
        <v>7831</v>
      </c>
      <c r="K1220" s="70" t="s">
        <v>7823</v>
      </c>
      <c r="L1220" s="70" t="s">
        <v>7829</v>
      </c>
      <c r="M1220" s="70" t="s">
        <v>11949</v>
      </c>
      <c r="N1220" s="73" t="s">
        <v>10799</v>
      </c>
      <c r="O1220" s="73">
        <v>0.1245</v>
      </c>
      <c r="P1220" t="str">
        <f>VLOOKUP(K1220,'Sheet1 (2)'!A:B,2,0)</f>
        <v>建筑工程学院</v>
      </c>
    </row>
    <row r="1221" spans="1:16">
      <c r="A1221" s="70" t="s">
        <v>14</v>
      </c>
      <c r="B1221" s="73" t="s">
        <v>10787</v>
      </c>
      <c r="C1221" s="70" t="s">
        <v>21</v>
      </c>
      <c r="D1221" s="70" t="s">
        <v>7718</v>
      </c>
      <c r="E1221" s="70" t="s">
        <v>7717</v>
      </c>
      <c r="F1221" s="70" t="s">
        <v>2583</v>
      </c>
      <c r="G1221" s="70" t="s">
        <v>492</v>
      </c>
      <c r="H1221" s="70" t="s">
        <v>7719</v>
      </c>
      <c r="I1221" s="70" t="s">
        <v>7721</v>
      </c>
      <c r="J1221" s="70" t="s">
        <v>7723</v>
      </c>
      <c r="K1221" s="70" t="s">
        <v>7722</v>
      </c>
      <c r="L1221" s="70" t="s">
        <v>7720</v>
      </c>
      <c r="M1221" s="70" t="s">
        <v>11949</v>
      </c>
      <c r="N1221" s="73" t="s">
        <v>10799</v>
      </c>
      <c r="O1221" s="73">
        <v>0.1245</v>
      </c>
      <c r="P1221" t="str">
        <f>VLOOKUP(K1221,'Sheet1 (2)'!A:B,2,0)</f>
        <v>建筑工程学院</v>
      </c>
    </row>
    <row r="1222" spans="1:16">
      <c r="A1222" s="70" t="s">
        <v>14</v>
      </c>
      <c r="B1222" s="73" t="s">
        <v>10787</v>
      </c>
      <c r="C1222" s="70" t="s">
        <v>21</v>
      </c>
      <c r="D1222" s="70" t="s">
        <v>7725</v>
      </c>
      <c r="E1222" s="70" t="s">
        <v>7724</v>
      </c>
      <c r="F1222" s="70" t="s">
        <v>1574</v>
      </c>
      <c r="G1222" s="70" t="s">
        <v>206</v>
      </c>
      <c r="H1222" s="70" t="s">
        <v>7726</v>
      </c>
      <c r="I1222" s="70" t="s">
        <v>7728</v>
      </c>
      <c r="J1222" s="70" t="s">
        <v>7729</v>
      </c>
      <c r="K1222" s="70" t="s">
        <v>7722</v>
      </c>
      <c r="L1222" s="70" t="s">
        <v>7727</v>
      </c>
      <c r="M1222" s="70" t="s">
        <v>11949</v>
      </c>
      <c r="N1222" s="73" t="s">
        <v>10799</v>
      </c>
      <c r="O1222" s="73">
        <v>0.1245</v>
      </c>
      <c r="P1222" t="str">
        <f>VLOOKUP(K1222,'Sheet1 (2)'!A:B,2,0)</f>
        <v>建筑工程学院</v>
      </c>
    </row>
    <row r="1223" spans="1:16">
      <c r="A1223" s="70" t="s">
        <v>14</v>
      </c>
      <c r="B1223" s="73" t="s">
        <v>10787</v>
      </c>
      <c r="C1223" s="70" t="s">
        <v>21</v>
      </c>
      <c r="D1223" s="70" t="s">
        <v>7908</v>
      </c>
      <c r="E1223" s="70" t="s">
        <v>7907</v>
      </c>
      <c r="F1223" s="70" t="s">
        <v>5298</v>
      </c>
      <c r="G1223" s="70" t="s">
        <v>178</v>
      </c>
      <c r="H1223" s="70" t="s">
        <v>7909</v>
      </c>
      <c r="I1223" s="70" t="s">
        <v>344</v>
      </c>
      <c r="J1223" s="70" t="s">
        <v>7911</v>
      </c>
      <c r="K1223" s="70" t="s">
        <v>345</v>
      </c>
      <c r="L1223" s="70" t="s">
        <v>7910</v>
      </c>
      <c r="M1223" s="70" t="s">
        <v>11949</v>
      </c>
      <c r="N1223" s="73" t="s">
        <v>10799</v>
      </c>
      <c r="O1223" s="73">
        <v>0.1245</v>
      </c>
      <c r="P1223" t="str">
        <f>VLOOKUP(K1223,'Sheet1 (2)'!A:B,2,0)</f>
        <v>建筑工程学院</v>
      </c>
    </row>
    <row r="1224" spans="1:16">
      <c r="A1224" s="70" t="s">
        <v>14</v>
      </c>
      <c r="B1224" s="73" t="s">
        <v>10787</v>
      </c>
      <c r="C1224" s="70" t="s">
        <v>21</v>
      </c>
      <c r="D1224" s="70" t="s">
        <v>340</v>
      </c>
      <c r="E1224" s="70" t="s">
        <v>339</v>
      </c>
      <c r="F1224" s="70" t="s">
        <v>341</v>
      </c>
      <c r="G1224" s="70" t="s">
        <v>272</v>
      </c>
      <c r="H1224" s="70" t="s">
        <v>342</v>
      </c>
      <c r="I1224" s="70" t="s">
        <v>344</v>
      </c>
      <c r="J1224" s="70" t="s">
        <v>346</v>
      </c>
      <c r="K1224" s="70" t="s">
        <v>345</v>
      </c>
      <c r="L1224" s="70" t="s">
        <v>343</v>
      </c>
      <c r="M1224" s="70" t="s">
        <v>11949</v>
      </c>
      <c r="N1224" s="73" t="s">
        <v>10799</v>
      </c>
      <c r="O1224" s="73">
        <v>0.1245</v>
      </c>
      <c r="P1224" t="str">
        <f>VLOOKUP(K1224,'Sheet1 (2)'!A:B,2,0)</f>
        <v>建筑工程学院</v>
      </c>
    </row>
    <row r="1225" spans="1:16">
      <c r="A1225" s="70" t="s">
        <v>14</v>
      </c>
      <c r="B1225" s="73" t="s">
        <v>10787</v>
      </c>
      <c r="C1225" s="70" t="s">
        <v>21</v>
      </c>
      <c r="D1225" s="70" t="s">
        <v>7690</v>
      </c>
      <c r="E1225" s="70" t="s">
        <v>7689</v>
      </c>
      <c r="F1225" s="70" t="s">
        <v>350</v>
      </c>
      <c r="G1225" s="70" t="s">
        <v>1041</v>
      </c>
      <c r="H1225" s="70" t="s">
        <v>7691</v>
      </c>
      <c r="I1225" s="70" t="s">
        <v>7680</v>
      </c>
      <c r="J1225" s="70" t="s">
        <v>7693</v>
      </c>
      <c r="K1225" s="70" t="s">
        <v>7674</v>
      </c>
      <c r="L1225" s="70" t="s">
        <v>7692</v>
      </c>
      <c r="M1225" s="70" t="s">
        <v>11949</v>
      </c>
      <c r="N1225" s="73" t="s">
        <v>10799</v>
      </c>
      <c r="O1225" s="73">
        <v>0.1245</v>
      </c>
      <c r="P1225" t="str">
        <f>VLOOKUP(K1225,'Sheet1 (2)'!A:B,2,0)</f>
        <v>建筑工程学院</v>
      </c>
    </row>
    <row r="1226" spans="1:16">
      <c r="A1226" s="70" t="s">
        <v>14</v>
      </c>
      <c r="B1226" s="73" t="s">
        <v>10787</v>
      </c>
      <c r="C1226" s="70" t="s">
        <v>21</v>
      </c>
      <c r="D1226" s="70" t="s">
        <v>7670</v>
      </c>
      <c r="E1226" s="70" t="s">
        <v>7669</v>
      </c>
      <c r="F1226" s="70" t="s">
        <v>2629</v>
      </c>
      <c r="G1226" s="70" t="s">
        <v>253</v>
      </c>
      <c r="H1226" s="70" t="s">
        <v>7671</v>
      </c>
      <c r="I1226" s="70" t="s">
        <v>7673</v>
      </c>
      <c r="J1226" s="70" t="s">
        <v>7675</v>
      </c>
      <c r="K1226" s="70" t="s">
        <v>7674</v>
      </c>
      <c r="L1226" s="70" t="s">
        <v>7672</v>
      </c>
      <c r="M1226" s="70" t="s">
        <v>11949</v>
      </c>
      <c r="N1226" s="73" t="s">
        <v>10799</v>
      </c>
      <c r="O1226" s="73">
        <v>0.1245</v>
      </c>
      <c r="P1226" t="str">
        <f>VLOOKUP(K1226,'Sheet1 (2)'!A:B,2,0)</f>
        <v>建筑工程学院</v>
      </c>
    </row>
    <row r="1227" spans="1:16">
      <c r="A1227" s="70" t="s">
        <v>14</v>
      </c>
      <c r="B1227" s="73" t="s">
        <v>10787</v>
      </c>
      <c r="C1227" s="70" t="s">
        <v>21</v>
      </c>
      <c r="D1227" s="70" t="s">
        <v>7677</v>
      </c>
      <c r="E1227" s="70" t="s">
        <v>7676</v>
      </c>
      <c r="F1227" s="70" t="s">
        <v>3208</v>
      </c>
      <c r="G1227" s="70" t="s">
        <v>243</v>
      </c>
      <c r="H1227" s="70" t="s">
        <v>7678</v>
      </c>
      <c r="I1227" s="70" t="s">
        <v>7680</v>
      </c>
      <c r="J1227" s="70" t="s">
        <v>7681</v>
      </c>
      <c r="K1227" s="70" t="s">
        <v>7674</v>
      </c>
      <c r="L1227" s="70" t="s">
        <v>7679</v>
      </c>
      <c r="M1227" s="70" t="s">
        <v>11949</v>
      </c>
      <c r="N1227" s="73" t="s">
        <v>10799</v>
      </c>
      <c r="O1227" s="73">
        <v>0.1245</v>
      </c>
      <c r="P1227" t="str">
        <f>VLOOKUP(K1227,'Sheet1 (2)'!A:B,2,0)</f>
        <v>建筑工程学院</v>
      </c>
    </row>
    <row r="1228" spans="1:16">
      <c r="A1228" s="70" t="s">
        <v>14</v>
      </c>
      <c r="B1228" s="73" t="s">
        <v>10787</v>
      </c>
      <c r="C1228" s="70" t="s">
        <v>21</v>
      </c>
      <c r="D1228" s="70" t="s">
        <v>7695</v>
      </c>
      <c r="E1228" s="70" t="s">
        <v>7694</v>
      </c>
      <c r="F1228" s="70" t="s">
        <v>1758</v>
      </c>
      <c r="G1228" s="70" t="s">
        <v>170</v>
      </c>
      <c r="H1228" s="70" t="s">
        <v>7696</v>
      </c>
      <c r="I1228" s="70" t="s">
        <v>7698</v>
      </c>
      <c r="J1228" s="70" t="s">
        <v>7699</v>
      </c>
      <c r="K1228" s="70" t="s">
        <v>7674</v>
      </c>
      <c r="L1228" s="70" t="s">
        <v>7697</v>
      </c>
      <c r="M1228" s="70" t="s">
        <v>11949</v>
      </c>
      <c r="N1228" s="73" t="s">
        <v>10799</v>
      </c>
      <c r="O1228" s="73">
        <v>0.1245</v>
      </c>
      <c r="P1228" t="str">
        <f>VLOOKUP(K1228,'Sheet1 (2)'!A:B,2,0)</f>
        <v>建筑工程学院</v>
      </c>
    </row>
    <row r="1229" spans="1:16">
      <c r="A1229" s="70" t="s">
        <v>14</v>
      </c>
      <c r="B1229" s="73" t="s">
        <v>10787</v>
      </c>
      <c r="C1229" s="70" t="s">
        <v>21</v>
      </c>
      <c r="D1229" s="70" t="s">
        <v>7683</v>
      </c>
      <c r="E1229" s="70" t="s">
        <v>7682</v>
      </c>
      <c r="F1229" s="70" t="s">
        <v>7684</v>
      </c>
      <c r="G1229" s="70" t="s">
        <v>170</v>
      </c>
      <c r="H1229" s="70" t="s">
        <v>7685</v>
      </c>
      <c r="I1229" s="70" t="s">
        <v>7687</v>
      </c>
      <c r="J1229" s="70" t="s">
        <v>7688</v>
      </c>
      <c r="K1229" s="70" t="s">
        <v>7674</v>
      </c>
      <c r="L1229" s="70" t="s">
        <v>7686</v>
      </c>
      <c r="M1229" s="70" t="s">
        <v>11949</v>
      </c>
      <c r="N1229" s="73" t="s">
        <v>10799</v>
      </c>
      <c r="O1229" s="73">
        <v>0.1245</v>
      </c>
      <c r="P1229" t="str">
        <f>VLOOKUP(K1229,'Sheet1 (2)'!A:B,2,0)</f>
        <v>建筑工程学院</v>
      </c>
    </row>
    <row r="1230" spans="1:16">
      <c r="A1230" s="70" t="s">
        <v>14</v>
      </c>
      <c r="B1230" s="73" t="s">
        <v>10787</v>
      </c>
      <c r="C1230" s="70" t="s">
        <v>21</v>
      </c>
      <c r="D1230" s="70" t="s">
        <v>7701</v>
      </c>
      <c r="E1230" s="70" t="s">
        <v>7700</v>
      </c>
      <c r="F1230" s="70" t="s">
        <v>2606</v>
      </c>
      <c r="G1230" s="70" t="s">
        <v>206</v>
      </c>
      <c r="H1230" s="70" t="s">
        <v>7702</v>
      </c>
      <c r="I1230" s="70" t="s">
        <v>7704</v>
      </c>
      <c r="J1230" s="70" t="s">
        <v>7705</v>
      </c>
      <c r="K1230" s="70" t="s">
        <v>7674</v>
      </c>
      <c r="L1230" s="70" t="s">
        <v>7703</v>
      </c>
      <c r="M1230" s="70" t="s">
        <v>11949</v>
      </c>
      <c r="N1230" s="73" t="s">
        <v>10799</v>
      </c>
      <c r="O1230" s="73">
        <v>0.1245</v>
      </c>
      <c r="P1230" t="str">
        <f>VLOOKUP(K1230,'Sheet1 (2)'!A:B,2,0)</f>
        <v>建筑工程学院</v>
      </c>
    </row>
    <row r="1231" spans="1:16">
      <c r="A1231" s="70" t="s">
        <v>14</v>
      </c>
      <c r="B1231" s="73" t="s">
        <v>10787</v>
      </c>
      <c r="C1231" s="70" t="s">
        <v>21</v>
      </c>
      <c r="D1231" s="70" t="s">
        <v>7801</v>
      </c>
      <c r="E1231" s="70" t="s">
        <v>7800</v>
      </c>
      <c r="F1231" s="70" t="s">
        <v>6022</v>
      </c>
      <c r="G1231" s="70" t="s">
        <v>91</v>
      </c>
      <c r="H1231" s="70" t="s">
        <v>7802</v>
      </c>
      <c r="I1231" s="70" t="s">
        <v>7804</v>
      </c>
      <c r="J1231" s="70" t="s">
        <v>7806</v>
      </c>
      <c r="K1231" s="70" t="s">
        <v>7805</v>
      </c>
      <c r="L1231" s="70" t="s">
        <v>7803</v>
      </c>
      <c r="M1231" s="70" t="s">
        <v>11949</v>
      </c>
      <c r="N1231" s="73" t="s">
        <v>10799</v>
      </c>
      <c r="O1231" s="73">
        <v>0.1245</v>
      </c>
      <c r="P1231" t="str">
        <f>VLOOKUP(K1231,'Sheet1 (2)'!A:B,2,0)</f>
        <v>建筑工程学院</v>
      </c>
    </row>
    <row r="1232" spans="1:16">
      <c r="A1232" s="70" t="s">
        <v>14</v>
      </c>
      <c r="B1232" s="73" t="s">
        <v>10787</v>
      </c>
      <c r="C1232" s="70" t="s">
        <v>21</v>
      </c>
      <c r="D1232" s="70" t="s">
        <v>7814</v>
      </c>
      <c r="E1232" s="70" t="s">
        <v>7813</v>
      </c>
      <c r="F1232" s="70" t="s">
        <v>818</v>
      </c>
      <c r="G1232" s="70" t="s">
        <v>148</v>
      </c>
      <c r="H1232" s="70" t="s">
        <v>7815</v>
      </c>
      <c r="I1232" s="70" t="s">
        <v>7804</v>
      </c>
      <c r="J1232" s="70" t="s">
        <v>7817</v>
      </c>
      <c r="K1232" s="70" t="s">
        <v>7805</v>
      </c>
      <c r="L1232" s="70" t="s">
        <v>7816</v>
      </c>
      <c r="M1232" s="70" t="s">
        <v>11949</v>
      </c>
      <c r="N1232" s="73" t="s">
        <v>10799</v>
      </c>
      <c r="O1232" s="73">
        <v>0.1245</v>
      </c>
      <c r="P1232" t="str">
        <f>VLOOKUP(K1232,'Sheet1 (2)'!A:B,2,0)</f>
        <v>建筑工程学院</v>
      </c>
    </row>
    <row r="1233" spans="1:16">
      <c r="A1233" s="70" t="s">
        <v>14</v>
      </c>
      <c r="B1233" s="73" t="s">
        <v>10787</v>
      </c>
      <c r="C1233" s="70" t="s">
        <v>21</v>
      </c>
      <c r="D1233" s="70" t="s">
        <v>7808</v>
      </c>
      <c r="E1233" s="70" t="s">
        <v>7807</v>
      </c>
      <c r="F1233" s="70" t="s">
        <v>1489</v>
      </c>
      <c r="G1233" s="70" t="s">
        <v>243</v>
      </c>
      <c r="H1233" s="70" t="s">
        <v>7809</v>
      </c>
      <c r="I1233" s="70" t="s">
        <v>7811</v>
      </c>
      <c r="J1233" s="70" t="s">
        <v>7812</v>
      </c>
      <c r="K1233" s="70" t="s">
        <v>7805</v>
      </c>
      <c r="L1233" s="70" t="s">
        <v>7810</v>
      </c>
      <c r="M1233" s="70" t="s">
        <v>11949</v>
      </c>
      <c r="N1233" s="73" t="s">
        <v>10799</v>
      </c>
      <c r="O1233" s="73">
        <v>0.1245</v>
      </c>
      <c r="P1233" t="str">
        <f>VLOOKUP(K1233,'Sheet1 (2)'!A:B,2,0)</f>
        <v>建筑工程学院</v>
      </c>
    </row>
    <row r="1234" spans="1:16">
      <c r="A1234" s="70" t="s">
        <v>14</v>
      </c>
      <c r="B1234" s="73" t="s">
        <v>10787</v>
      </c>
      <c r="C1234" s="70" t="s">
        <v>21</v>
      </c>
      <c r="D1234" s="70" t="s">
        <v>4781</v>
      </c>
      <c r="E1234" s="70" t="s">
        <v>4780</v>
      </c>
      <c r="F1234" s="70" t="s">
        <v>4782</v>
      </c>
      <c r="G1234" s="70" t="s">
        <v>105</v>
      </c>
      <c r="H1234" s="70" t="s">
        <v>4783</v>
      </c>
      <c r="I1234" s="70" t="s">
        <v>4785</v>
      </c>
      <c r="J1234" s="70" t="s">
        <v>4786</v>
      </c>
      <c r="K1234" s="70" t="s">
        <v>4569</v>
      </c>
      <c r="L1234" s="70" t="s">
        <v>4784</v>
      </c>
      <c r="M1234" s="70" t="s">
        <v>11949</v>
      </c>
      <c r="N1234" s="73" t="s">
        <v>10799</v>
      </c>
      <c r="O1234" s="73">
        <v>0.1245</v>
      </c>
      <c r="P1234" t="str">
        <f>VLOOKUP(K1234,'Sheet1 (2)'!A:B,2,0)</f>
        <v>控制科学与工程学院</v>
      </c>
    </row>
    <row r="1235" spans="1:16">
      <c r="A1235" s="70" t="s">
        <v>14</v>
      </c>
      <c r="B1235" s="73" t="s">
        <v>10787</v>
      </c>
      <c r="C1235" s="70" t="s">
        <v>21</v>
      </c>
      <c r="D1235" s="70" t="s">
        <v>4591</v>
      </c>
      <c r="E1235" s="70" t="s">
        <v>4590</v>
      </c>
      <c r="F1235" s="70" t="s">
        <v>1147</v>
      </c>
      <c r="G1235" s="70" t="s">
        <v>91</v>
      </c>
      <c r="H1235" s="70" t="s">
        <v>4592</v>
      </c>
      <c r="I1235" s="70" t="s">
        <v>4594</v>
      </c>
      <c r="J1235" s="70" t="s">
        <v>4595</v>
      </c>
      <c r="K1235" s="70" t="s">
        <v>4569</v>
      </c>
      <c r="L1235" s="70" t="s">
        <v>4593</v>
      </c>
      <c r="M1235" s="70" t="s">
        <v>11949</v>
      </c>
      <c r="N1235" s="73" t="s">
        <v>10799</v>
      </c>
      <c r="O1235" s="73">
        <v>0.1245</v>
      </c>
      <c r="P1235" t="str">
        <f>VLOOKUP(K1235,'Sheet1 (2)'!A:B,2,0)</f>
        <v>控制科学与工程学院</v>
      </c>
    </row>
    <row r="1236" spans="1:16">
      <c r="A1236" s="70" t="s">
        <v>14</v>
      </c>
      <c r="B1236" s="73" t="s">
        <v>10787</v>
      </c>
      <c r="C1236" s="70" t="s">
        <v>21</v>
      </c>
      <c r="D1236" s="70" t="s">
        <v>4731</v>
      </c>
      <c r="E1236" s="70" t="s">
        <v>4730</v>
      </c>
      <c r="F1236" s="70" t="s">
        <v>1666</v>
      </c>
      <c r="G1236" s="70" t="s">
        <v>91</v>
      </c>
      <c r="H1236" s="70" t="s">
        <v>4732</v>
      </c>
      <c r="I1236" s="70" t="s">
        <v>4594</v>
      </c>
      <c r="J1236" s="70" t="s">
        <v>4734</v>
      </c>
      <c r="K1236" s="70" t="s">
        <v>4569</v>
      </c>
      <c r="L1236" s="70" t="s">
        <v>4733</v>
      </c>
      <c r="M1236" s="70" t="s">
        <v>11949</v>
      </c>
      <c r="N1236" s="73" t="s">
        <v>10799</v>
      </c>
      <c r="O1236" s="73">
        <v>0.1245</v>
      </c>
      <c r="P1236" t="str">
        <f>VLOOKUP(K1236,'Sheet1 (2)'!A:B,2,0)</f>
        <v>控制科学与工程学院</v>
      </c>
    </row>
    <row r="1237" spans="1:16">
      <c r="A1237" s="70" t="s">
        <v>14</v>
      </c>
      <c r="B1237" s="73" t="s">
        <v>10787</v>
      </c>
      <c r="C1237" s="70" t="s">
        <v>21</v>
      </c>
      <c r="D1237" s="70" t="s">
        <v>4740</v>
      </c>
      <c r="E1237" s="70" t="s">
        <v>4739</v>
      </c>
      <c r="F1237" s="70" t="s">
        <v>4058</v>
      </c>
      <c r="G1237" s="70" t="s">
        <v>877</v>
      </c>
      <c r="H1237" s="70" t="s">
        <v>4741</v>
      </c>
      <c r="I1237" s="70" t="s">
        <v>4582</v>
      </c>
      <c r="J1237" s="70" t="s">
        <v>4743</v>
      </c>
      <c r="K1237" s="70" t="s">
        <v>4569</v>
      </c>
      <c r="L1237" s="70" t="s">
        <v>4742</v>
      </c>
      <c r="M1237" s="70" t="s">
        <v>11949</v>
      </c>
      <c r="N1237" s="73" t="s">
        <v>10799</v>
      </c>
      <c r="O1237" s="73">
        <v>0.1245</v>
      </c>
      <c r="P1237" t="str">
        <f>VLOOKUP(K1237,'Sheet1 (2)'!A:B,2,0)</f>
        <v>控制科学与工程学院</v>
      </c>
    </row>
    <row r="1238" spans="1:16">
      <c r="A1238" s="70" t="s">
        <v>14</v>
      </c>
      <c r="B1238" s="73" t="s">
        <v>10787</v>
      </c>
      <c r="C1238" s="70" t="s">
        <v>21</v>
      </c>
      <c r="D1238" s="70" t="s">
        <v>4709</v>
      </c>
      <c r="E1238" s="70" t="s">
        <v>4708</v>
      </c>
      <c r="F1238" s="70" t="s">
        <v>4710</v>
      </c>
      <c r="G1238" s="70" t="s">
        <v>59</v>
      </c>
      <c r="H1238" s="70" t="s">
        <v>4711</v>
      </c>
      <c r="I1238" s="70" t="s">
        <v>4706</v>
      </c>
      <c r="J1238" s="70" t="s">
        <v>4713</v>
      </c>
      <c r="K1238" s="70" t="s">
        <v>4569</v>
      </c>
      <c r="L1238" s="70" t="s">
        <v>4712</v>
      </c>
      <c r="M1238" s="70" t="s">
        <v>11949</v>
      </c>
      <c r="N1238" s="73" t="s">
        <v>10799</v>
      </c>
      <c r="O1238" s="73">
        <v>0.1245</v>
      </c>
      <c r="P1238" t="str">
        <f>VLOOKUP(K1238,'Sheet1 (2)'!A:B,2,0)</f>
        <v>控制科学与工程学院</v>
      </c>
    </row>
    <row r="1239" spans="1:16">
      <c r="A1239" s="70" t="s">
        <v>14</v>
      </c>
      <c r="B1239" s="73" t="s">
        <v>10787</v>
      </c>
      <c r="C1239" s="70" t="s">
        <v>21</v>
      </c>
      <c r="D1239" s="70" t="s">
        <v>4608</v>
      </c>
      <c r="E1239" s="70" t="s">
        <v>4607</v>
      </c>
      <c r="F1239" s="70" t="s">
        <v>2932</v>
      </c>
      <c r="G1239" s="70" t="s">
        <v>178</v>
      </c>
      <c r="H1239" s="70" t="s">
        <v>4609</v>
      </c>
      <c r="I1239" s="70" t="s">
        <v>4611</v>
      </c>
      <c r="J1239" s="70" t="s">
        <v>4612</v>
      </c>
      <c r="K1239" s="70" t="s">
        <v>4569</v>
      </c>
      <c r="L1239" s="70" t="s">
        <v>4610</v>
      </c>
      <c r="M1239" s="70" t="s">
        <v>11949</v>
      </c>
      <c r="N1239" s="73" t="s">
        <v>10799</v>
      </c>
      <c r="O1239" s="73">
        <v>0.1245</v>
      </c>
      <c r="P1239" t="str">
        <f>VLOOKUP(K1239,'Sheet1 (2)'!A:B,2,0)</f>
        <v>控制科学与工程学院</v>
      </c>
    </row>
    <row r="1240" spans="1:16">
      <c r="A1240" s="70" t="s">
        <v>14</v>
      </c>
      <c r="B1240" s="73" t="s">
        <v>10787</v>
      </c>
      <c r="C1240" s="70" t="s">
        <v>21</v>
      </c>
      <c r="D1240" s="70" t="s">
        <v>4788</v>
      </c>
      <c r="E1240" s="70" t="s">
        <v>4787</v>
      </c>
      <c r="F1240" s="70" t="s">
        <v>442</v>
      </c>
      <c r="G1240" s="70" t="s">
        <v>243</v>
      </c>
      <c r="H1240" s="70" t="s">
        <v>4789</v>
      </c>
      <c r="I1240" s="70" t="s">
        <v>4791</v>
      </c>
      <c r="J1240" s="70" t="s">
        <v>4792</v>
      </c>
      <c r="K1240" s="70" t="s">
        <v>4569</v>
      </c>
      <c r="L1240" s="70" t="s">
        <v>4790</v>
      </c>
      <c r="M1240" s="70" t="s">
        <v>11949</v>
      </c>
      <c r="N1240" s="73" t="s">
        <v>10799</v>
      </c>
      <c r="O1240" s="73">
        <v>0.1245</v>
      </c>
      <c r="P1240" t="str">
        <f>VLOOKUP(K1240,'Sheet1 (2)'!A:B,2,0)</f>
        <v>控制科学与工程学院</v>
      </c>
    </row>
    <row r="1241" spans="1:16">
      <c r="A1241" s="70" t="s">
        <v>14</v>
      </c>
      <c r="B1241" s="73" t="s">
        <v>10787</v>
      </c>
      <c r="C1241" s="70" t="s">
        <v>21</v>
      </c>
      <c r="D1241" s="70" t="s">
        <v>4686</v>
      </c>
      <c r="E1241" s="70" t="s">
        <v>4685</v>
      </c>
      <c r="F1241" s="70" t="s">
        <v>1769</v>
      </c>
      <c r="G1241" s="70" t="s">
        <v>1217</v>
      </c>
      <c r="H1241" s="70" t="s">
        <v>4687</v>
      </c>
      <c r="I1241" s="70" t="s">
        <v>4676</v>
      </c>
      <c r="J1241" s="70" t="s">
        <v>4689</v>
      </c>
      <c r="K1241" s="70" t="s">
        <v>4569</v>
      </c>
      <c r="L1241" s="70" t="s">
        <v>4688</v>
      </c>
      <c r="M1241" s="70" t="s">
        <v>11949</v>
      </c>
      <c r="N1241" s="73" t="s">
        <v>10799</v>
      </c>
      <c r="O1241" s="73">
        <v>0.1245</v>
      </c>
      <c r="P1241" t="str">
        <f>VLOOKUP(K1241,'Sheet1 (2)'!A:B,2,0)</f>
        <v>控制科学与工程学院</v>
      </c>
    </row>
    <row r="1242" spans="1:16">
      <c r="A1242" s="70" t="s">
        <v>14</v>
      </c>
      <c r="B1242" s="73" t="s">
        <v>10787</v>
      </c>
      <c r="C1242" s="70" t="s">
        <v>21</v>
      </c>
      <c r="D1242" s="70" t="s">
        <v>4726</v>
      </c>
      <c r="E1242" s="70" t="s">
        <v>4725</v>
      </c>
      <c r="F1242" s="70" t="s">
        <v>271</v>
      </c>
      <c r="G1242" s="70" t="s">
        <v>443</v>
      </c>
      <c r="H1242" s="70" t="s">
        <v>4727</v>
      </c>
      <c r="I1242" s="70" t="s">
        <v>4594</v>
      </c>
      <c r="J1242" s="70" t="s">
        <v>4729</v>
      </c>
      <c r="K1242" s="70" t="s">
        <v>4569</v>
      </c>
      <c r="L1242" s="70" t="s">
        <v>4728</v>
      </c>
      <c r="M1242" s="70" t="s">
        <v>11949</v>
      </c>
      <c r="N1242" s="73" t="s">
        <v>10799</v>
      </c>
      <c r="O1242" s="73">
        <v>0.1245</v>
      </c>
      <c r="P1242" t="str">
        <f>VLOOKUP(K1242,'Sheet1 (2)'!A:B,2,0)</f>
        <v>控制科学与工程学院</v>
      </c>
    </row>
    <row r="1243" spans="1:16">
      <c r="A1243" s="70" t="s">
        <v>14</v>
      </c>
      <c r="B1243" s="73" t="s">
        <v>10787</v>
      </c>
      <c r="C1243" s="70" t="s">
        <v>21</v>
      </c>
      <c r="D1243" s="70" t="s">
        <v>4715</v>
      </c>
      <c r="E1243" s="70" t="s">
        <v>4714</v>
      </c>
      <c r="F1243" s="70" t="s">
        <v>98</v>
      </c>
      <c r="G1243" s="70" t="s">
        <v>1189</v>
      </c>
      <c r="H1243" s="70" t="s">
        <v>4716</v>
      </c>
      <c r="I1243" s="70" t="s">
        <v>4718</v>
      </c>
      <c r="J1243" s="70" t="s">
        <v>4719</v>
      </c>
      <c r="K1243" s="70" t="s">
        <v>4569</v>
      </c>
      <c r="L1243" s="70" t="s">
        <v>4717</v>
      </c>
      <c r="M1243" s="70" t="s">
        <v>11949</v>
      </c>
      <c r="N1243" s="73" t="s">
        <v>10799</v>
      </c>
      <c r="O1243" s="73">
        <v>0.1245</v>
      </c>
      <c r="P1243" t="str">
        <f>VLOOKUP(K1243,'Sheet1 (2)'!A:B,2,0)</f>
        <v>控制科学与工程学院</v>
      </c>
    </row>
    <row r="1244" spans="1:16">
      <c r="A1244" s="70" t="s">
        <v>14</v>
      </c>
      <c r="B1244" s="73" t="s">
        <v>10787</v>
      </c>
      <c r="C1244" s="70" t="s">
        <v>21</v>
      </c>
      <c r="D1244" s="70" t="s">
        <v>4643</v>
      </c>
      <c r="E1244" s="70" t="s">
        <v>4642</v>
      </c>
      <c r="F1244" s="70" t="s">
        <v>4644</v>
      </c>
      <c r="G1244" s="70" t="s">
        <v>148</v>
      </c>
      <c r="H1244" s="70" t="s">
        <v>4645</v>
      </c>
      <c r="I1244" s="70" t="s">
        <v>4647</v>
      </c>
      <c r="J1244" s="70" t="s">
        <v>4648</v>
      </c>
      <c r="K1244" s="70" t="s">
        <v>4569</v>
      </c>
      <c r="L1244" s="70" t="s">
        <v>4646</v>
      </c>
      <c r="M1244" s="70" t="s">
        <v>11949</v>
      </c>
      <c r="N1244" s="73" t="s">
        <v>10799</v>
      </c>
      <c r="O1244" s="73">
        <v>0.1245</v>
      </c>
      <c r="P1244" t="str">
        <f>VLOOKUP(K1244,'Sheet1 (2)'!A:B,2,0)</f>
        <v>控制科学与工程学院</v>
      </c>
    </row>
    <row r="1245" spans="1:16">
      <c r="A1245" s="70" t="s">
        <v>14</v>
      </c>
      <c r="B1245" s="73" t="s">
        <v>10787</v>
      </c>
      <c r="C1245" s="70" t="s">
        <v>21</v>
      </c>
      <c r="D1245" s="70" t="s">
        <v>4672</v>
      </c>
      <c r="E1245" s="70" t="s">
        <v>4671</v>
      </c>
      <c r="F1245" s="70" t="s">
        <v>4673</v>
      </c>
      <c r="G1245" s="70" t="s">
        <v>162</v>
      </c>
      <c r="H1245" s="70" t="s">
        <v>4674</v>
      </c>
      <c r="I1245" s="70" t="s">
        <v>4676</v>
      </c>
      <c r="J1245" s="70" t="s">
        <v>4677</v>
      </c>
      <c r="K1245" s="70" t="s">
        <v>4569</v>
      </c>
      <c r="L1245" s="70" t="s">
        <v>4675</v>
      </c>
      <c r="M1245" s="70" t="s">
        <v>11949</v>
      </c>
      <c r="N1245" s="73" t="s">
        <v>10799</v>
      </c>
      <c r="O1245" s="73">
        <v>0.1245</v>
      </c>
      <c r="P1245" t="str">
        <f>VLOOKUP(K1245,'Sheet1 (2)'!A:B,2,0)</f>
        <v>控制科学与工程学院</v>
      </c>
    </row>
    <row r="1246" spans="1:16">
      <c r="A1246" s="70" t="s">
        <v>14</v>
      </c>
      <c r="B1246" s="73" t="s">
        <v>10787</v>
      </c>
      <c r="C1246" s="70" t="s">
        <v>21</v>
      </c>
      <c r="D1246" s="70" t="s">
        <v>4597</v>
      </c>
      <c r="E1246" s="70" t="s">
        <v>4596</v>
      </c>
      <c r="F1246" s="70" t="s">
        <v>2270</v>
      </c>
      <c r="G1246" s="70" t="s">
        <v>162</v>
      </c>
      <c r="H1246" s="70" t="s">
        <v>4598</v>
      </c>
      <c r="I1246" s="70" t="s">
        <v>4600</v>
      </c>
      <c r="J1246" s="70" t="s">
        <v>4601</v>
      </c>
      <c r="K1246" s="70" t="s">
        <v>4569</v>
      </c>
      <c r="L1246" s="70" t="s">
        <v>4599</v>
      </c>
      <c r="M1246" s="70" t="s">
        <v>11949</v>
      </c>
      <c r="N1246" s="73" t="s">
        <v>10799</v>
      </c>
      <c r="O1246" s="73">
        <v>0.1245</v>
      </c>
      <c r="P1246" t="str">
        <f>VLOOKUP(K1246,'Sheet1 (2)'!A:B,2,0)</f>
        <v>控制科学与工程学院</v>
      </c>
    </row>
    <row r="1247" spans="1:16">
      <c r="A1247" s="70" t="s">
        <v>14</v>
      </c>
      <c r="B1247" s="73" t="s">
        <v>10787</v>
      </c>
      <c r="C1247" s="70" t="s">
        <v>21</v>
      </c>
      <c r="D1247" s="70" t="s">
        <v>4619</v>
      </c>
      <c r="E1247" s="70" t="s">
        <v>4618</v>
      </c>
      <c r="F1247" s="70" t="s">
        <v>4293</v>
      </c>
      <c r="G1247" s="70" t="s">
        <v>148</v>
      </c>
      <c r="H1247" s="70" t="s">
        <v>4620</v>
      </c>
      <c r="I1247" s="70" t="s">
        <v>4622</v>
      </c>
      <c r="J1247" s="70" t="s">
        <v>4623</v>
      </c>
      <c r="K1247" s="70" t="s">
        <v>4569</v>
      </c>
      <c r="L1247" s="70" t="s">
        <v>4621</v>
      </c>
      <c r="M1247" s="70" t="s">
        <v>11949</v>
      </c>
      <c r="N1247" s="73" t="s">
        <v>10799</v>
      </c>
      <c r="O1247" s="73">
        <v>0.1245</v>
      </c>
      <c r="P1247" t="str">
        <f>VLOOKUP(K1247,'Sheet1 (2)'!A:B,2,0)</f>
        <v>控制科学与工程学院</v>
      </c>
    </row>
    <row r="1248" spans="1:16">
      <c r="A1248" s="70" t="s">
        <v>14</v>
      </c>
      <c r="B1248" s="73" t="s">
        <v>10787</v>
      </c>
      <c r="C1248" s="70" t="s">
        <v>21</v>
      </c>
      <c r="D1248" s="70" t="s">
        <v>4578</v>
      </c>
      <c r="E1248" s="70" t="s">
        <v>4577</v>
      </c>
      <c r="F1248" s="70" t="s">
        <v>4579</v>
      </c>
      <c r="G1248" s="70" t="s">
        <v>27</v>
      </c>
      <c r="H1248" s="70" t="s">
        <v>4580</v>
      </c>
      <c r="I1248" s="70" t="s">
        <v>4582</v>
      </c>
      <c r="J1248" s="70" t="s">
        <v>4583</v>
      </c>
      <c r="K1248" s="70" t="s">
        <v>4569</v>
      </c>
      <c r="L1248" s="70" t="s">
        <v>4581</v>
      </c>
      <c r="M1248" s="70" t="s">
        <v>11949</v>
      </c>
      <c r="N1248" s="73" t="s">
        <v>10799</v>
      </c>
      <c r="O1248" s="73">
        <v>0.1245</v>
      </c>
      <c r="P1248" t="str">
        <f>VLOOKUP(K1248,'Sheet1 (2)'!A:B,2,0)</f>
        <v>控制科学与工程学院</v>
      </c>
    </row>
    <row r="1249" spans="1:16">
      <c r="A1249" s="70" t="s">
        <v>14</v>
      </c>
      <c r="B1249" s="73" t="s">
        <v>10787</v>
      </c>
      <c r="C1249" s="70" t="s">
        <v>21</v>
      </c>
      <c r="D1249" s="70" t="s">
        <v>4650</v>
      </c>
      <c r="E1249" s="70" t="s">
        <v>4649</v>
      </c>
      <c r="F1249" s="70" t="s">
        <v>777</v>
      </c>
      <c r="G1249" s="70" t="s">
        <v>4039</v>
      </c>
      <c r="H1249" s="70" t="s">
        <v>4651</v>
      </c>
      <c r="I1249" s="70" t="s">
        <v>4588</v>
      </c>
      <c r="J1249" s="70" t="s">
        <v>4653</v>
      </c>
      <c r="K1249" s="70" t="s">
        <v>4569</v>
      </c>
      <c r="L1249" s="70" t="s">
        <v>4652</v>
      </c>
      <c r="M1249" s="70" t="s">
        <v>11949</v>
      </c>
      <c r="N1249" s="73" t="s">
        <v>10799</v>
      </c>
      <c r="O1249" s="73">
        <v>0.1245</v>
      </c>
      <c r="P1249" t="str">
        <f>VLOOKUP(K1249,'Sheet1 (2)'!A:B,2,0)</f>
        <v>控制科学与工程学院</v>
      </c>
    </row>
    <row r="1250" spans="1:16">
      <c r="A1250" s="70" t="s">
        <v>14</v>
      </c>
      <c r="B1250" s="73" t="s">
        <v>10787</v>
      </c>
      <c r="C1250" s="70" t="s">
        <v>21</v>
      </c>
      <c r="D1250" s="70" t="s">
        <v>4817</v>
      </c>
      <c r="E1250" s="70" t="s">
        <v>4816</v>
      </c>
      <c r="F1250" s="70" t="s">
        <v>4818</v>
      </c>
      <c r="G1250" s="70" t="s">
        <v>78</v>
      </c>
      <c r="H1250" s="70" t="s">
        <v>4819</v>
      </c>
      <c r="I1250" s="70" t="s">
        <v>4821</v>
      </c>
      <c r="J1250" s="70" t="s">
        <v>4822</v>
      </c>
      <c r="K1250" s="70" t="s">
        <v>4569</v>
      </c>
      <c r="L1250" s="70" t="s">
        <v>4820</v>
      </c>
      <c r="M1250" s="70" t="s">
        <v>11949</v>
      </c>
      <c r="N1250" s="73" t="s">
        <v>10799</v>
      </c>
      <c r="O1250" s="73">
        <v>0.1245</v>
      </c>
      <c r="P1250" t="str">
        <f>VLOOKUP(K1250,'Sheet1 (2)'!A:B,2,0)</f>
        <v>控制科学与工程学院</v>
      </c>
    </row>
    <row r="1251" spans="1:16">
      <c r="A1251" s="70" t="s">
        <v>14</v>
      </c>
      <c r="B1251" s="73" t="s">
        <v>10787</v>
      </c>
      <c r="C1251" s="70" t="s">
        <v>21</v>
      </c>
      <c r="D1251" s="70" t="s">
        <v>4812</v>
      </c>
      <c r="E1251" s="70" t="s">
        <v>4811</v>
      </c>
      <c r="F1251" s="70" t="s">
        <v>1118</v>
      </c>
      <c r="G1251" s="70" t="s">
        <v>1182</v>
      </c>
      <c r="H1251" s="70" t="s">
        <v>4813</v>
      </c>
      <c r="I1251" s="70" t="s">
        <v>4588</v>
      </c>
      <c r="J1251" s="70" t="s">
        <v>4815</v>
      </c>
      <c r="K1251" s="70" t="s">
        <v>4569</v>
      </c>
      <c r="L1251" s="70" t="s">
        <v>4814</v>
      </c>
      <c r="M1251" s="70" t="s">
        <v>11949</v>
      </c>
      <c r="N1251" s="73" t="s">
        <v>10799</v>
      </c>
      <c r="O1251" s="73">
        <v>0.1245</v>
      </c>
      <c r="P1251" t="str">
        <f>VLOOKUP(K1251,'Sheet1 (2)'!A:B,2,0)</f>
        <v>控制科学与工程学院</v>
      </c>
    </row>
    <row r="1252" spans="1:16">
      <c r="A1252" s="70" t="s">
        <v>14</v>
      </c>
      <c r="B1252" s="73" t="s">
        <v>10787</v>
      </c>
      <c r="C1252" s="70" t="s">
        <v>21</v>
      </c>
      <c r="D1252" s="70" t="s">
        <v>4749</v>
      </c>
      <c r="E1252" s="70" t="s">
        <v>10797</v>
      </c>
      <c r="F1252" s="70" t="s">
        <v>1556</v>
      </c>
      <c r="G1252" s="70" t="s">
        <v>78</v>
      </c>
      <c r="H1252" s="70" t="s">
        <v>4750</v>
      </c>
      <c r="I1252" s="70" t="s">
        <v>4640</v>
      </c>
      <c r="J1252" s="70" t="s">
        <v>4752</v>
      </c>
      <c r="K1252" s="70" t="s">
        <v>4569</v>
      </c>
      <c r="L1252" s="70" t="s">
        <v>4751</v>
      </c>
      <c r="M1252" s="70" t="s">
        <v>11949</v>
      </c>
      <c r="N1252" s="73" t="s">
        <v>10799</v>
      </c>
      <c r="O1252" s="73">
        <v>0.1245</v>
      </c>
      <c r="P1252" t="str">
        <f>VLOOKUP(K1252,'Sheet1 (2)'!A:B,2,0)</f>
        <v>控制科学与工程学院</v>
      </c>
    </row>
    <row r="1253" spans="1:16">
      <c r="A1253" s="70" t="s">
        <v>14</v>
      </c>
      <c r="B1253" s="73" t="s">
        <v>10787</v>
      </c>
      <c r="C1253" s="70" t="s">
        <v>21</v>
      </c>
      <c r="D1253" s="70" t="s">
        <v>4637</v>
      </c>
      <c r="E1253" s="70" t="s">
        <v>4636</v>
      </c>
      <c r="F1253" s="70" t="s">
        <v>2374</v>
      </c>
      <c r="G1253" s="70" t="s">
        <v>243</v>
      </c>
      <c r="H1253" s="70" t="s">
        <v>4638</v>
      </c>
      <c r="I1253" s="70" t="s">
        <v>4640</v>
      </c>
      <c r="J1253" s="70" t="s">
        <v>4641</v>
      </c>
      <c r="K1253" s="70" t="s">
        <v>4569</v>
      </c>
      <c r="L1253" s="70" t="s">
        <v>4639</v>
      </c>
      <c r="M1253" s="70" t="s">
        <v>11949</v>
      </c>
      <c r="N1253" s="73" t="s">
        <v>10799</v>
      </c>
      <c r="O1253" s="73">
        <v>0.1245</v>
      </c>
      <c r="P1253" t="str">
        <f>VLOOKUP(K1253,'Sheet1 (2)'!A:B,2,0)</f>
        <v>控制科学与工程学院</v>
      </c>
    </row>
    <row r="1254" spans="1:16">
      <c r="A1254" s="70" t="s">
        <v>14</v>
      </c>
      <c r="B1254" s="73" t="s">
        <v>10787</v>
      </c>
      <c r="C1254" s="70" t="s">
        <v>21</v>
      </c>
      <c r="D1254" s="70" t="s">
        <v>4661</v>
      </c>
      <c r="E1254" s="70" t="s">
        <v>4660</v>
      </c>
      <c r="F1254" s="70" t="s">
        <v>4075</v>
      </c>
      <c r="G1254" s="70" t="s">
        <v>770</v>
      </c>
      <c r="H1254" s="70" t="s">
        <v>4662</v>
      </c>
      <c r="I1254" s="70" t="s">
        <v>4664</v>
      </c>
      <c r="J1254" s="70" t="s">
        <v>4665</v>
      </c>
      <c r="K1254" s="70" t="s">
        <v>4569</v>
      </c>
      <c r="L1254" s="70" t="s">
        <v>4663</v>
      </c>
      <c r="M1254" s="70" t="s">
        <v>11949</v>
      </c>
      <c r="N1254" s="73" t="s">
        <v>10799</v>
      </c>
      <c r="O1254" s="73">
        <v>0.1245</v>
      </c>
      <c r="P1254" t="str">
        <f>VLOOKUP(K1254,'Sheet1 (2)'!A:B,2,0)</f>
        <v>控制科学与工程学院</v>
      </c>
    </row>
    <row r="1255" spans="1:16">
      <c r="A1255" s="70" t="s">
        <v>14</v>
      </c>
      <c r="B1255" s="73" t="s">
        <v>10787</v>
      </c>
      <c r="C1255" s="70" t="s">
        <v>21</v>
      </c>
      <c r="D1255" s="70" t="s">
        <v>4703</v>
      </c>
      <c r="E1255" s="70" t="s">
        <v>4702</v>
      </c>
      <c r="F1255" s="70" t="s">
        <v>1034</v>
      </c>
      <c r="G1255" s="70" t="s">
        <v>170</v>
      </c>
      <c r="H1255" s="70" t="s">
        <v>4704</v>
      </c>
      <c r="I1255" s="70" t="s">
        <v>4706</v>
      </c>
      <c r="J1255" s="70" t="s">
        <v>4707</v>
      </c>
      <c r="K1255" s="70" t="s">
        <v>4569</v>
      </c>
      <c r="L1255" s="70" t="s">
        <v>4705</v>
      </c>
      <c r="M1255" s="70" t="s">
        <v>11949</v>
      </c>
      <c r="N1255" s="73" t="s">
        <v>10799</v>
      </c>
      <c r="O1255" s="73">
        <v>0.1245</v>
      </c>
      <c r="P1255" t="str">
        <f>VLOOKUP(K1255,'Sheet1 (2)'!A:B,2,0)</f>
        <v>控制科学与工程学院</v>
      </c>
    </row>
    <row r="1256" spans="1:16">
      <c r="A1256" s="70" t="s">
        <v>14</v>
      </c>
      <c r="B1256" s="73" t="s">
        <v>10787</v>
      </c>
      <c r="C1256" s="70" t="s">
        <v>21</v>
      </c>
      <c r="D1256" s="70" t="s">
        <v>4571</v>
      </c>
      <c r="E1256" s="70" t="s">
        <v>4570</v>
      </c>
      <c r="F1256" s="70" t="s">
        <v>4572</v>
      </c>
      <c r="G1256" s="70" t="s">
        <v>27</v>
      </c>
      <c r="H1256" s="70" t="s">
        <v>4573</v>
      </c>
      <c r="I1256" s="70" t="s">
        <v>4575</v>
      </c>
      <c r="J1256" s="70" t="s">
        <v>4576</v>
      </c>
      <c r="K1256" s="70" t="s">
        <v>4569</v>
      </c>
      <c r="L1256" s="70" t="s">
        <v>4574</v>
      </c>
      <c r="M1256" s="70" t="s">
        <v>11949</v>
      </c>
      <c r="N1256" s="73" t="s">
        <v>10799</v>
      </c>
      <c r="O1256" s="73">
        <v>0.1245</v>
      </c>
      <c r="P1256" t="str">
        <f>VLOOKUP(K1256,'Sheet1 (2)'!A:B,2,0)</f>
        <v>控制科学与工程学院</v>
      </c>
    </row>
    <row r="1257" spans="1:16">
      <c r="A1257" s="70" t="s">
        <v>14</v>
      </c>
      <c r="B1257" s="73" t="s">
        <v>10787</v>
      </c>
      <c r="C1257" s="70" t="s">
        <v>21</v>
      </c>
      <c r="D1257" s="70" t="s">
        <v>4799</v>
      </c>
      <c r="E1257" s="70" t="s">
        <v>4798</v>
      </c>
      <c r="F1257" s="70" t="s">
        <v>4323</v>
      </c>
      <c r="G1257" s="70" t="s">
        <v>78</v>
      </c>
      <c r="H1257" s="70" t="s">
        <v>4800</v>
      </c>
      <c r="I1257" s="70" t="s">
        <v>4802</v>
      </c>
      <c r="J1257" s="70" t="s">
        <v>4803</v>
      </c>
      <c r="K1257" s="70" t="s">
        <v>4569</v>
      </c>
      <c r="L1257" s="70" t="s">
        <v>4801</v>
      </c>
      <c r="M1257" s="70" t="s">
        <v>11949</v>
      </c>
      <c r="N1257" s="73" t="s">
        <v>10799</v>
      </c>
      <c r="O1257" s="73">
        <v>0.1245</v>
      </c>
      <c r="P1257" t="str">
        <f>VLOOKUP(K1257,'Sheet1 (2)'!A:B,2,0)</f>
        <v>控制科学与工程学院</v>
      </c>
    </row>
    <row r="1258" spans="1:16">
      <c r="A1258" s="70" t="s">
        <v>14</v>
      </c>
      <c r="B1258" s="73" t="s">
        <v>10787</v>
      </c>
      <c r="C1258" s="70" t="s">
        <v>21</v>
      </c>
      <c r="D1258" s="70" t="s">
        <v>4679</v>
      </c>
      <c r="E1258" s="70" t="s">
        <v>4678</v>
      </c>
      <c r="F1258" s="70" t="s">
        <v>4680</v>
      </c>
      <c r="G1258" s="70" t="s">
        <v>135</v>
      </c>
      <c r="H1258" s="70" t="s">
        <v>4681</v>
      </c>
      <c r="I1258" s="70" t="s">
        <v>4683</v>
      </c>
      <c r="J1258" s="70" t="s">
        <v>4684</v>
      </c>
      <c r="K1258" s="70" t="s">
        <v>4569</v>
      </c>
      <c r="L1258" s="70" t="s">
        <v>4682</v>
      </c>
      <c r="M1258" s="70" t="s">
        <v>11949</v>
      </c>
      <c r="N1258" s="73" t="s">
        <v>10799</v>
      </c>
      <c r="O1258" s="73">
        <v>0.1245</v>
      </c>
      <c r="P1258" t="str">
        <f>VLOOKUP(K1258,'Sheet1 (2)'!A:B,2,0)</f>
        <v>控制科学与工程学院</v>
      </c>
    </row>
    <row r="1259" spans="1:16">
      <c r="A1259" s="70" t="s">
        <v>14</v>
      </c>
      <c r="B1259" s="73" t="s">
        <v>10787</v>
      </c>
      <c r="C1259" s="70" t="s">
        <v>21</v>
      </c>
      <c r="D1259" s="70" t="s">
        <v>4805</v>
      </c>
      <c r="E1259" s="70" t="s">
        <v>4804</v>
      </c>
      <c r="F1259" s="70" t="s">
        <v>4806</v>
      </c>
      <c r="G1259" s="70" t="s">
        <v>659</v>
      </c>
      <c r="H1259" s="70" t="s">
        <v>4807</v>
      </c>
      <c r="I1259" s="70" t="s">
        <v>4809</v>
      </c>
      <c r="J1259" s="70" t="s">
        <v>4810</v>
      </c>
      <c r="K1259" s="70" t="s">
        <v>4569</v>
      </c>
      <c r="L1259" s="70" t="s">
        <v>4808</v>
      </c>
      <c r="M1259" s="70" t="s">
        <v>11949</v>
      </c>
      <c r="N1259" s="73" t="s">
        <v>10799</v>
      </c>
      <c r="O1259" s="73">
        <v>0.1245</v>
      </c>
      <c r="P1259" t="str">
        <f>VLOOKUP(K1259,'Sheet1 (2)'!A:B,2,0)</f>
        <v>控制科学与工程学院</v>
      </c>
    </row>
    <row r="1260" spans="1:16">
      <c r="A1260" s="70" t="s">
        <v>14</v>
      </c>
      <c r="B1260" s="73" t="s">
        <v>10787</v>
      </c>
      <c r="C1260" s="70" t="s">
        <v>21</v>
      </c>
      <c r="D1260" s="70" t="s">
        <v>4614</v>
      </c>
      <c r="E1260" s="70" t="s">
        <v>4613</v>
      </c>
      <c r="F1260" s="70" t="s">
        <v>2932</v>
      </c>
      <c r="G1260" s="70" t="s">
        <v>659</v>
      </c>
      <c r="H1260" s="70" t="s">
        <v>4615</v>
      </c>
      <c r="I1260" s="70" t="s">
        <v>4611</v>
      </c>
      <c r="J1260" s="70" t="s">
        <v>4617</v>
      </c>
      <c r="K1260" s="70" t="s">
        <v>4569</v>
      </c>
      <c r="L1260" s="70" t="s">
        <v>4616</v>
      </c>
      <c r="M1260" s="70" t="s">
        <v>11949</v>
      </c>
      <c r="N1260" s="73" t="s">
        <v>10799</v>
      </c>
      <c r="O1260" s="73">
        <v>0.1245</v>
      </c>
      <c r="P1260" t="str">
        <f>VLOOKUP(K1260,'Sheet1 (2)'!A:B,2,0)</f>
        <v>控制科学与工程学院</v>
      </c>
    </row>
    <row r="1261" spans="1:16">
      <c r="A1261" s="70" t="s">
        <v>14</v>
      </c>
      <c r="B1261" s="73" t="s">
        <v>10787</v>
      </c>
      <c r="C1261" s="70" t="s">
        <v>21</v>
      </c>
      <c r="D1261" s="70" t="s">
        <v>4667</v>
      </c>
      <c r="E1261" s="70" t="s">
        <v>4666</v>
      </c>
      <c r="F1261" s="70" t="s">
        <v>2664</v>
      </c>
      <c r="G1261" s="70" t="s">
        <v>34</v>
      </c>
      <c r="H1261" s="70" t="s">
        <v>4668</v>
      </c>
      <c r="I1261" s="70" t="s">
        <v>4611</v>
      </c>
      <c r="J1261" s="70" t="s">
        <v>4670</v>
      </c>
      <c r="K1261" s="70" t="s">
        <v>4569</v>
      </c>
      <c r="L1261" s="70" t="s">
        <v>4669</v>
      </c>
      <c r="M1261" s="70" t="s">
        <v>11949</v>
      </c>
      <c r="N1261" s="73" t="s">
        <v>10799</v>
      </c>
      <c r="O1261" s="73">
        <v>0.1245</v>
      </c>
      <c r="P1261" t="str">
        <f>VLOOKUP(K1261,'Sheet1 (2)'!A:B,2,0)</f>
        <v>控制科学与工程学院</v>
      </c>
    </row>
    <row r="1262" spans="1:16">
      <c r="A1262" s="70" t="s">
        <v>14</v>
      </c>
      <c r="B1262" s="73" t="s">
        <v>10787</v>
      </c>
      <c r="C1262" s="70" t="s">
        <v>21</v>
      </c>
      <c r="D1262" s="70" t="s">
        <v>4769</v>
      </c>
      <c r="E1262" s="70" t="s">
        <v>4768</v>
      </c>
      <c r="F1262" s="70" t="s">
        <v>2189</v>
      </c>
      <c r="G1262" s="70" t="s">
        <v>302</v>
      </c>
      <c r="H1262" s="70" t="s">
        <v>4770</v>
      </c>
      <c r="I1262" s="70" t="s">
        <v>4622</v>
      </c>
      <c r="J1262" s="70" t="s">
        <v>4772</v>
      </c>
      <c r="K1262" s="70" t="s">
        <v>4569</v>
      </c>
      <c r="L1262" s="70" t="s">
        <v>4771</v>
      </c>
      <c r="M1262" s="70" t="s">
        <v>11949</v>
      </c>
      <c r="N1262" s="73" t="s">
        <v>10799</v>
      </c>
      <c r="O1262" s="73">
        <v>0.1245</v>
      </c>
      <c r="P1262" t="str">
        <f>VLOOKUP(K1262,'Sheet1 (2)'!A:B,2,0)</f>
        <v>控制科学与工程学院</v>
      </c>
    </row>
    <row r="1263" spans="1:16">
      <c r="A1263" s="70" t="s">
        <v>14</v>
      </c>
      <c r="B1263" s="73" t="s">
        <v>10787</v>
      </c>
      <c r="C1263" s="70" t="s">
        <v>21</v>
      </c>
      <c r="D1263" s="70" t="s">
        <v>4691</v>
      </c>
      <c r="E1263" s="70" t="s">
        <v>4690</v>
      </c>
      <c r="F1263" s="70" t="s">
        <v>1666</v>
      </c>
      <c r="G1263" s="70" t="s">
        <v>302</v>
      </c>
      <c r="H1263" s="70" t="s">
        <v>4692</v>
      </c>
      <c r="I1263" s="70" t="s">
        <v>4694</v>
      </c>
      <c r="J1263" s="70" t="s">
        <v>4695</v>
      </c>
      <c r="K1263" s="70" t="s">
        <v>4569</v>
      </c>
      <c r="L1263" s="70" t="s">
        <v>4693</v>
      </c>
      <c r="M1263" s="70" t="s">
        <v>11949</v>
      </c>
      <c r="N1263" s="73" t="s">
        <v>10799</v>
      </c>
      <c r="O1263" s="73">
        <v>0.1245</v>
      </c>
      <c r="P1263" t="str">
        <f>VLOOKUP(K1263,'Sheet1 (2)'!A:B,2,0)</f>
        <v>控制科学与工程学院</v>
      </c>
    </row>
    <row r="1264" spans="1:16">
      <c r="A1264" s="70" t="s">
        <v>14</v>
      </c>
      <c r="B1264" s="73" t="s">
        <v>10787</v>
      </c>
      <c r="C1264" s="70" t="s">
        <v>21</v>
      </c>
      <c r="D1264" s="70" t="s">
        <v>4655</v>
      </c>
      <c r="E1264" s="70" t="s">
        <v>4654</v>
      </c>
      <c r="F1264" s="70" t="s">
        <v>1028</v>
      </c>
      <c r="G1264" s="70" t="s">
        <v>67</v>
      </c>
      <c r="H1264" s="70" t="s">
        <v>4656</v>
      </c>
      <c r="I1264" s="70" t="s">
        <v>4658</v>
      </c>
      <c r="J1264" s="70" t="s">
        <v>4659</v>
      </c>
      <c r="K1264" s="70" t="s">
        <v>4569</v>
      </c>
      <c r="L1264" s="70" t="s">
        <v>4657</v>
      </c>
      <c r="M1264" s="70" t="s">
        <v>11949</v>
      </c>
      <c r="N1264" s="73" t="s">
        <v>10799</v>
      </c>
      <c r="O1264" s="73">
        <v>0.1245</v>
      </c>
      <c r="P1264" t="str">
        <f>VLOOKUP(K1264,'Sheet1 (2)'!A:B,2,0)</f>
        <v>控制科学与工程学院</v>
      </c>
    </row>
    <row r="1265" spans="1:16">
      <c r="A1265" s="70" t="s">
        <v>14</v>
      </c>
      <c r="B1265" s="73" t="s">
        <v>10787</v>
      </c>
      <c r="C1265" s="70" t="s">
        <v>21</v>
      </c>
      <c r="D1265" s="70" t="s">
        <v>4830</v>
      </c>
      <c r="E1265" s="70" t="s">
        <v>4829</v>
      </c>
      <c r="F1265" s="70" t="s">
        <v>4825</v>
      </c>
      <c r="G1265" s="70" t="s">
        <v>67</v>
      </c>
      <c r="H1265" s="70" t="s">
        <v>4831</v>
      </c>
      <c r="I1265" s="70" t="s">
        <v>4611</v>
      </c>
      <c r="J1265" s="70" t="s">
        <v>4833</v>
      </c>
      <c r="K1265" s="70" t="s">
        <v>4569</v>
      </c>
      <c r="L1265" s="70" t="s">
        <v>4832</v>
      </c>
      <c r="M1265" s="70" t="s">
        <v>11949</v>
      </c>
      <c r="N1265" s="73" t="s">
        <v>10799</v>
      </c>
      <c r="O1265" s="73">
        <v>0.1245</v>
      </c>
      <c r="P1265" t="str">
        <f>VLOOKUP(K1265,'Sheet1 (2)'!A:B,2,0)</f>
        <v>控制科学与工程学院</v>
      </c>
    </row>
    <row r="1266" spans="1:16">
      <c r="A1266" s="70" t="s">
        <v>14</v>
      </c>
      <c r="B1266" s="73" t="s">
        <v>10787</v>
      </c>
      <c r="C1266" s="70" t="s">
        <v>21</v>
      </c>
      <c r="D1266" s="70" t="s">
        <v>4774</v>
      </c>
      <c r="E1266" s="70" t="s">
        <v>4773</v>
      </c>
      <c r="F1266" s="70" t="s">
        <v>4775</v>
      </c>
      <c r="G1266" s="70" t="s">
        <v>545</v>
      </c>
      <c r="H1266" s="70" t="s">
        <v>4776</v>
      </c>
      <c r="I1266" s="70" t="s">
        <v>4778</v>
      </c>
      <c r="J1266" s="70" t="s">
        <v>4779</v>
      </c>
      <c r="K1266" s="70" t="s">
        <v>4569</v>
      </c>
      <c r="L1266" s="70" t="s">
        <v>4777</v>
      </c>
      <c r="M1266" s="70" t="s">
        <v>11949</v>
      </c>
      <c r="N1266" s="73" t="s">
        <v>10799</v>
      </c>
      <c r="O1266" s="73">
        <v>0.1245</v>
      </c>
      <c r="P1266" t="str">
        <f>VLOOKUP(K1266,'Sheet1 (2)'!A:B,2,0)</f>
        <v>控制科学与工程学院</v>
      </c>
    </row>
    <row r="1267" spans="1:16">
      <c r="A1267" s="70" t="s">
        <v>14</v>
      </c>
      <c r="B1267" s="73" t="s">
        <v>10787</v>
      </c>
      <c r="C1267" s="70" t="s">
        <v>21</v>
      </c>
      <c r="D1267" s="70" t="s">
        <v>4824</v>
      </c>
      <c r="E1267" s="70" t="s">
        <v>4823</v>
      </c>
      <c r="F1267" s="70" t="s">
        <v>4825</v>
      </c>
      <c r="G1267" s="70" t="s">
        <v>235</v>
      </c>
      <c r="H1267" s="70" t="s">
        <v>4826</v>
      </c>
      <c r="I1267" s="70" t="s">
        <v>4658</v>
      </c>
      <c r="J1267" s="70" t="s">
        <v>4828</v>
      </c>
      <c r="K1267" s="70" t="s">
        <v>4569</v>
      </c>
      <c r="L1267" s="70" t="s">
        <v>4827</v>
      </c>
      <c r="M1267" s="70" t="s">
        <v>11949</v>
      </c>
      <c r="N1267" s="73" t="s">
        <v>10799</v>
      </c>
      <c r="O1267" s="73">
        <v>0.1245</v>
      </c>
      <c r="P1267" t="str">
        <f>VLOOKUP(K1267,'Sheet1 (2)'!A:B,2,0)</f>
        <v>控制科学与工程学院</v>
      </c>
    </row>
    <row r="1268" spans="1:16">
      <c r="A1268" s="70" t="s">
        <v>14</v>
      </c>
      <c r="B1268" s="73" t="s">
        <v>10787</v>
      </c>
      <c r="C1268" s="70" t="s">
        <v>21</v>
      </c>
      <c r="D1268" s="70" t="s">
        <v>4630</v>
      </c>
      <c r="E1268" s="70" t="s">
        <v>4629</v>
      </c>
      <c r="F1268" s="70" t="s">
        <v>4631</v>
      </c>
      <c r="G1268" s="70" t="s">
        <v>634</v>
      </c>
      <c r="H1268" s="70" t="s">
        <v>4632</v>
      </c>
      <c r="I1268" s="70" t="s">
        <v>4634</v>
      </c>
      <c r="J1268" s="70" t="s">
        <v>4635</v>
      </c>
      <c r="K1268" s="70" t="s">
        <v>4569</v>
      </c>
      <c r="L1268" s="70" t="s">
        <v>4633</v>
      </c>
      <c r="M1268" s="70" t="s">
        <v>11949</v>
      </c>
      <c r="N1268" s="73" t="s">
        <v>10799</v>
      </c>
      <c r="O1268" s="73">
        <v>0.1245</v>
      </c>
      <c r="P1268" t="str">
        <f>VLOOKUP(K1268,'Sheet1 (2)'!A:B,2,0)</f>
        <v>控制科学与工程学院</v>
      </c>
    </row>
    <row r="1269" spans="1:16">
      <c r="A1269" s="70" t="s">
        <v>14</v>
      </c>
      <c r="B1269" s="73" t="s">
        <v>10787</v>
      </c>
      <c r="C1269" s="70" t="s">
        <v>21</v>
      </c>
      <c r="D1269" s="70" t="s">
        <v>4759</v>
      </c>
      <c r="E1269" s="70" t="s">
        <v>4758</v>
      </c>
      <c r="F1269" s="70" t="s">
        <v>871</v>
      </c>
      <c r="G1269" s="70" t="s">
        <v>634</v>
      </c>
      <c r="H1269" s="70" t="s">
        <v>4760</v>
      </c>
      <c r="I1269" s="70" t="s">
        <v>4622</v>
      </c>
      <c r="J1269" s="70" t="s">
        <v>4762</v>
      </c>
      <c r="K1269" s="70" t="s">
        <v>4569</v>
      </c>
      <c r="L1269" s="70" t="s">
        <v>4761</v>
      </c>
      <c r="M1269" s="70" t="s">
        <v>11949</v>
      </c>
      <c r="N1269" s="73" t="s">
        <v>10799</v>
      </c>
      <c r="O1269" s="73">
        <v>0.1245</v>
      </c>
      <c r="P1269" t="str">
        <f>VLOOKUP(K1269,'Sheet1 (2)'!A:B,2,0)</f>
        <v>控制科学与工程学院</v>
      </c>
    </row>
    <row r="1270" spans="1:16">
      <c r="A1270" s="70" t="s">
        <v>14</v>
      </c>
      <c r="B1270" s="73" t="s">
        <v>10787</v>
      </c>
      <c r="C1270" s="70" t="s">
        <v>21</v>
      </c>
      <c r="D1270" s="70" t="s">
        <v>4585</v>
      </c>
      <c r="E1270" s="70" t="s">
        <v>4584</v>
      </c>
      <c r="F1270" s="70" t="s">
        <v>2629</v>
      </c>
      <c r="G1270" s="70" t="s">
        <v>1208</v>
      </c>
      <c r="H1270" s="70" t="s">
        <v>4586</v>
      </c>
      <c r="I1270" s="70" t="s">
        <v>4588</v>
      </c>
      <c r="J1270" s="70" t="s">
        <v>4589</v>
      </c>
      <c r="K1270" s="70" t="s">
        <v>4569</v>
      </c>
      <c r="L1270" s="70" t="s">
        <v>4587</v>
      </c>
      <c r="M1270" s="70" t="s">
        <v>11949</v>
      </c>
      <c r="N1270" s="73" t="s">
        <v>10799</v>
      </c>
      <c r="O1270" s="73">
        <v>0.1245</v>
      </c>
      <c r="P1270" t="str">
        <f>VLOOKUP(K1270,'Sheet1 (2)'!A:B,2,0)</f>
        <v>控制科学与工程学院</v>
      </c>
    </row>
    <row r="1271" spans="1:16">
      <c r="A1271" s="70" t="s">
        <v>14</v>
      </c>
      <c r="B1271" s="73" t="s">
        <v>10787</v>
      </c>
      <c r="C1271" s="70" t="s">
        <v>21</v>
      </c>
      <c r="D1271" s="70" t="s">
        <v>4736</v>
      </c>
      <c r="E1271" s="70" t="s">
        <v>4735</v>
      </c>
      <c r="F1271" s="70" t="s">
        <v>1666</v>
      </c>
      <c r="G1271" s="70" t="s">
        <v>351</v>
      </c>
      <c r="H1271" s="70" t="s">
        <v>4737</v>
      </c>
      <c r="I1271" s="70" t="s">
        <v>4594</v>
      </c>
      <c r="J1271" s="70" t="s">
        <v>4729</v>
      </c>
      <c r="K1271" s="70" t="s">
        <v>4569</v>
      </c>
      <c r="L1271" s="70" t="s">
        <v>4738</v>
      </c>
      <c r="M1271" s="70" t="s">
        <v>11949</v>
      </c>
      <c r="N1271" s="73" t="s">
        <v>10799</v>
      </c>
      <c r="O1271" s="73">
        <v>0.1245</v>
      </c>
      <c r="P1271" t="str">
        <f>VLOOKUP(K1271,'Sheet1 (2)'!A:B,2,0)</f>
        <v>控制科学与工程学院</v>
      </c>
    </row>
    <row r="1272" spans="1:16">
      <c r="A1272" s="70" t="s">
        <v>14</v>
      </c>
      <c r="B1272" s="73" t="s">
        <v>10787</v>
      </c>
      <c r="C1272" s="70" t="s">
        <v>21</v>
      </c>
      <c r="D1272" s="70" t="s">
        <v>4835</v>
      </c>
      <c r="E1272" s="70" t="s">
        <v>4834</v>
      </c>
      <c r="F1272" s="70" t="s">
        <v>2751</v>
      </c>
      <c r="G1272" s="70" t="s">
        <v>1208</v>
      </c>
      <c r="H1272" s="70" t="s">
        <v>4836</v>
      </c>
      <c r="I1272" s="70" t="s">
        <v>4791</v>
      </c>
      <c r="J1272" s="70" t="s">
        <v>4838</v>
      </c>
      <c r="K1272" s="70" t="s">
        <v>4569</v>
      </c>
      <c r="L1272" s="70" t="s">
        <v>4837</v>
      </c>
      <c r="M1272" s="70" t="s">
        <v>11949</v>
      </c>
      <c r="N1272" s="73" t="s">
        <v>10799</v>
      </c>
      <c r="O1272" s="73">
        <v>0.1245</v>
      </c>
      <c r="P1272" t="str">
        <f>VLOOKUP(K1272,'Sheet1 (2)'!A:B,2,0)</f>
        <v>控制科学与工程学院</v>
      </c>
    </row>
    <row r="1273" spans="1:16">
      <c r="A1273" s="70" t="s">
        <v>14</v>
      </c>
      <c r="B1273" s="73" t="s">
        <v>10787</v>
      </c>
      <c r="C1273" s="70" t="s">
        <v>21</v>
      </c>
      <c r="D1273" s="70" t="s">
        <v>4697</v>
      </c>
      <c r="E1273" s="70" t="s">
        <v>4696</v>
      </c>
      <c r="F1273" s="70" t="s">
        <v>4698</v>
      </c>
      <c r="G1273" s="70" t="s">
        <v>1535</v>
      </c>
      <c r="H1273" s="70" t="s">
        <v>4699</v>
      </c>
      <c r="I1273" s="70" t="s">
        <v>4622</v>
      </c>
      <c r="J1273" s="70" t="s">
        <v>4701</v>
      </c>
      <c r="K1273" s="70" t="s">
        <v>4569</v>
      </c>
      <c r="L1273" s="70" t="s">
        <v>4700</v>
      </c>
      <c r="M1273" s="70" t="s">
        <v>11949</v>
      </c>
      <c r="N1273" s="73" t="s">
        <v>10799</v>
      </c>
      <c r="O1273" s="73">
        <v>0.1245</v>
      </c>
      <c r="P1273" t="str">
        <f>VLOOKUP(K1273,'Sheet1 (2)'!A:B,2,0)</f>
        <v>控制科学与工程学院</v>
      </c>
    </row>
    <row r="1274" spans="1:16">
      <c r="A1274" s="70" t="s">
        <v>14</v>
      </c>
      <c r="B1274" s="73" t="s">
        <v>10787</v>
      </c>
      <c r="C1274" s="70" t="s">
        <v>21</v>
      </c>
      <c r="D1274" s="70" t="s">
        <v>4625</v>
      </c>
      <c r="E1274" s="70" t="s">
        <v>4624</v>
      </c>
      <c r="F1274" s="70" t="s">
        <v>4626</v>
      </c>
      <c r="G1274" s="70" t="s">
        <v>1208</v>
      </c>
      <c r="H1274" s="70" t="s">
        <v>4627</v>
      </c>
      <c r="I1274" s="70" t="s">
        <v>4622</v>
      </c>
      <c r="J1274" s="70" t="s">
        <v>4623</v>
      </c>
      <c r="K1274" s="70" t="s">
        <v>4569</v>
      </c>
      <c r="L1274" s="70" t="s">
        <v>4628</v>
      </c>
      <c r="M1274" s="70" t="s">
        <v>11949</v>
      </c>
      <c r="N1274" s="73" t="s">
        <v>10799</v>
      </c>
      <c r="O1274" s="73">
        <v>0.1245</v>
      </c>
      <c r="P1274" t="str">
        <f>VLOOKUP(K1274,'Sheet1 (2)'!A:B,2,0)</f>
        <v>控制科学与工程学院</v>
      </c>
    </row>
    <row r="1275" spans="1:16">
      <c r="A1275" s="70" t="s">
        <v>14</v>
      </c>
      <c r="B1275" s="73" t="s">
        <v>10787</v>
      </c>
      <c r="C1275" s="70" t="s">
        <v>21</v>
      </c>
      <c r="D1275" s="70" t="s">
        <v>4794</v>
      </c>
      <c r="E1275" s="70" t="s">
        <v>4793</v>
      </c>
      <c r="F1275" s="70" t="s">
        <v>2977</v>
      </c>
      <c r="G1275" s="70" t="s">
        <v>1414</v>
      </c>
      <c r="H1275" s="70" t="s">
        <v>4795</v>
      </c>
      <c r="I1275" s="70" t="s">
        <v>4582</v>
      </c>
      <c r="J1275" s="70" t="s">
        <v>4797</v>
      </c>
      <c r="K1275" s="70" t="s">
        <v>4569</v>
      </c>
      <c r="L1275" s="70" t="s">
        <v>4796</v>
      </c>
      <c r="M1275" s="70" t="s">
        <v>11949</v>
      </c>
      <c r="N1275" s="73" t="s">
        <v>10799</v>
      </c>
      <c r="O1275" s="73">
        <v>0.1245</v>
      </c>
      <c r="P1275" t="str">
        <f>VLOOKUP(K1275,'Sheet1 (2)'!A:B,2,0)</f>
        <v>控制科学与工程学院</v>
      </c>
    </row>
    <row r="1276" spans="1:16">
      <c r="A1276" s="70" t="s">
        <v>14</v>
      </c>
      <c r="B1276" s="73" t="s">
        <v>10787</v>
      </c>
      <c r="C1276" s="70" t="s">
        <v>21</v>
      </c>
      <c r="D1276" s="70" t="s">
        <v>4764</v>
      </c>
      <c r="E1276" s="70" t="s">
        <v>4763</v>
      </c>
      <c r="F1276" s="70" t="s">
        <v>812</v>
      </c>
      <c r="G1276" s="70" t="s">
        <v>213</v>
      </c>
      <c r="H1276" s="70" t="s">
        <v>4765</v>
      </c>
      <c r="I1276" s="70" t="s">
        <v>4622</v>
      </c>
      <c r="J1276" s="70" t="s">
        <v>4767</v>
      </c>
      <c r="K1276" s="70" t="s">
        <v>4569</v>
      </c>
      <c r="L1276" s="70" t="s">
        <v>4766</v>
      </c>
      <c r="M1276" s="70" t="s">
        <v>11949</v>
      </c>
      <c r="N1276" s="73" t="s">
        <v>10799</v>
      </c>
      <c r="O1276" s="73">
        <v>0.1245</v>
      </c>
      <c r="P1276" t="str">
        <f>VLOOKUP(K1276,'Sheet1 (2)'!A:B,2,0)</f>
        <v>控制科学与工程学院</v>
      </c>
    </row>
    <row r="1277" spans="1:16">
      <c r="A1277" s="70" t="s">
        <v>14</v>
      </c>
      <c r="B1277" s="73" t="s">
        <v>10787</v>
      </c>
      <c r="C1277" s="70" t="s">
        <v>21</v>
      </c>
      <c r="D1277" s="70" t="s">
        <v>4603</v>
      </c>
      <c r="E1277" s="70" t="s">
        <v>4602</v>
      </c>
      <c r="F1277" s="70" t="s">
        <v>2270</v>
      </c>
      <c r="G1277" s="70" t="s">
        <v>213</v>
      </c>
      <c r="H1277" s="70" t="s">
        <v>4604</v>
      </c>
      <c r="I1277" s="70" t="s">
        <v>4600</v>
      </c>
      <c r="J1277" s="70" t="s">
        <v>4606</v>
      </c>
      <c r="K1277" s="70" t="s">
        <v>4569</v>
      </c>
      <c r="L1277" s="70" t="s">
        <v>4605</v>
      </c>
      <c r="M1277" s="70" t="s">
        <v>11949</v>
      </c>
      <c r="N1277" s="73" t="s">
        <v>10799</v>
      </c>
      <c r="O1277" s="73">
        <v>0.1245</v>
      </c>
      <c r="P1277" t="str">
        <f>VLOOKUP(K1277,'Sheet1 (2)'!A:B,2,0)</f>
        <v>控制科学与工程学院</v>
      </c>
    </row>
    <row r="1278" spans="1:16">
      <c r="A1278" s="70" t="s">
        <v>14</v>
      </c>
      <c r="B1278" s="73" t="s">
        <v>10787</v>
      </c>
      <c r="C1278" s="70" t="s">
        <v>21</v>
      </c>
      <c r="D1278" s="70" t="s">
        <v>4721</v>
      </c>
      <c r="E1278" s="70" t="s">
        <v>4720</v>
      </c>
      <c r="F1278" s="70" t="s">
        <v>1746</v>
      </c>
      <c r="G1278" s="70" t="s">
        <v>516</v>
      </c>
      <c r="H1278" s="70" t="s">
        <v>4722</v>
      </c>
      <c r="I1278" s="70" t="s">
        <v>4594</v>
      </c>
      <c r="J1278" s="70" t="s">
        <v>4724</v>
      </c>
      <c r="K1278" s="70" t="s">
        <v>4569</v>
      </c>
      <c r="L1278" s="70" t="s">
        <v>4723</v>
      </c>
      <c r="M1278" s="70" t="s">
        <v>11949</v>
      </c>
      <c r="N1278" s="73" t="s">
        <v>10799</v>
      </c>
      <c r="O1278" s="73">
        <v>0.1245</v>
      </c>
      <c r="P1278" t="str">
        <f>VLOOKUP(K1278,'Sheet1 (2)'!A:B,2,0)</f>
        <v>控制科学与工程学院</v>
      </c>
    </row>
    <row r="1279" spans="1:16">
      <c r="A1279" s="70" t="s">
        <v>14</v>
      </c>
      <c r="B1279" s="73" t="s">
        <v>10787</v>
      </c>
      <c r="C1279" s="70" t="s">
        <v>21</v>
      </c>
      <c r="D1279" s="70" t="s">
        <v>4745</v>
      </c>
      <c r="E1279" s="70" t="s">
        <v>4744</v>
      </c>
      <c r="F1279" s="70" t="s">
        <v>1275</v>
      </c>
      <c r="G1279" s="70" t="s">
        <v>516</v>
      </c>
      <c r="H1279" s="70" t="s">
        <v>4746</v>
      </c>
      <c r="I1279" s="70" t="s">
        <v>4594</v>
      </c>
      <c r="J1279" s="70" t="s">
        <v>4748</v>
      </c>
      <c r="K1279" s="70" t="s">
        <v>4569</v>
      </c>
      <c r="L1279" s="70" t="s">
        <v>4747</v>
      </c>
      <c r="M1279" s="70" t="s">
        <v>11949</v>
      </c>
      <c r="N1279" s="73" t="s">
        <v>10799</v>
      </c>
      <c r="O1279" s="73">
        <v>0.1245</v>
      </c>
      <c r="P1279" t="str">
        <f>VLOOKUP(K1279,'Sheet1 (2)'!A:B,2,0)</f>
        <v>控制科学与工程学院</v>
      </c>
    </row>
    <row r="1280" spans="1:16">
      <c r="A1280" s="70" t="s">
        <v>14</v>
      </c>
      <c r="B1280" s="73" t="s">
        <v>10787</v>
      </c>
      <c r="C1280" s="70" t="s">
        <v>21</v>
      </c>
      <c r="D1280" s="70" t="s">
        <v>4754</v>
      </c>
      <c r="E1280" s="70" t="s">
        <v>4753</v>
      </c>
      <c r="F1280" s="70" t="s">
        <v>914</v>
      </c>
      <c r="G1280" s="70" t="s">
        <v>142</v>
      </c>
      <c r="H1280" s="70" t="s">
        <v>4755</v>
      </c>
      <c r="I1280" s="70" t="s">
        <v>4664</v>
      </c>
      <c r="J1280" s="70" t="s">
        <v>4757</v>
      </c>
      <c r="K1280" s="70" t="s">
        <v>4569</v>
      </c>
      <c r="L1280" s="70" t="s">
        <v>4756</v>
      </c>
      <c r="M1280" s="70" t="s">
        <v>11949</v>
      </c>
      <c r="N1280" s="73" t="s">
        <v>10799</v>
      </c>
      <c r="O1280" s="73">
        <v>0.1245</v>
      </c>
      <c r="P1280" t="str">
        <f>VLOOKUP(K1280,'Sheet1 (2)'!A:B,2,0)</f>
        <v>控制科学与工程学院</v>
      </c>
    </row>
    <row r="1281" spans="1:16">
      <c r="A1281" s="70" t="s">
        <v>14</v>
      </c>
      <c r="B1281" s="73" t="s">
        <v>10787</v>
      </c>
      <c r="C1281" s="70" t="s">
        <v>21</v>
      </c>
      <c r="D1281" s="70" t="s">
        <v>4840</v>
      </c>
      <c r="E1281" s="70" t="s">
        <v>4839</v>
      </c>
      <c r="F1281" s="70" t="s">
        <v>2505</v>
      </c>
      <c r="G1281" s="70" t="s">
        <v>1208</v>
      </c>
      <c r="H1281" s="70" t="s">
        <v>4841</v>
      </c>
      <c r="I1281" s="70" t="s">
        <v>4843</v>
      </c>
      <c r="J1281" s="70" t="s">
        <v>4844</v>
      </c>
      <c r="K1281" s="90" t="s">
        <v>11970</v>
      </c>
      <c r="L1281" s="70" t="s">
        <v>4842</v>
      </c>
      <c r="M1281" s="70" t="s">
        <v>11949</v>
      </c>
      <c r="N1281" s="73" t="s">
        <v>10799</v>
      </c>
      <c r="O1281" s="73">
        <v>0.1245</v>
      </c>
      <c r="P1281" t="str">
        <f>VLOOKUP(K1281,'Sheet1 (2)'!A:B,2,0)</f>
        <v>控制科学与工程学院</v>
      </c>
    </row>
    <row r="1282" spans="1:16">
      <c r="A1282" s="70" t="s">
        <v>14</v>
      </c>
      <c r="B1282" s="73" t="s">
        <v>10787</v>
      </c>
      <c r="C1282" s="70" t="s">
        <v>21</v>
      </c>
      <c r="D1282" s="70" t="s">
        <v>4905</v>
      </c>
      <c r="E1282" s="70" t="s">
        <v>4904</v>
      </c>
      <c r="F1282" s="70" t="s">
        <v>4906</v>
      </c>
      <c r="G1282" s="70" t="s">
        <v>770</v>
      </c>
      <c r="H1282" s="70" t="s">
        <v>4907</v>
      </c>
      <c r="I1282" s="70" t="s">
        <v>4901</v>
      </c>
      <c r="J1282" s="70" t="s">
        <v>4903</v>
      </c>
      <c r="K1282" s="70" t="s">
        <v>4902</v>
      </c>
      <c r="L1282" s="70" t="s">
        <v>4908</v>
      </c>
      <c r="M1282" s="70" t="s">
        <v>11949</v>
      </c>
      <c r="N1282" s="73" t="s">
        <v>10799</v>
      </c>
      <c r="O1282" s="73">
        <v>0.1245</v>
      </c>
      <c r="P1282" t="str">
        <f>VLOOKUP(K1282,'Sheet1 (2)'!A:B,2,0)</f>
        <v>控制科学与工程学院</v>
      </c>
    </row>
    <row r="1283" spans="1:16">
      <c r="A1283" s="70" t="s">
        <v>14</v>
      </c>
      <c r="B1283" s="73" t="s">
        <v>10787</v>
      </c>
      <c r="C1283" s="70" t="s">
        <v>21</v>
      </c>
      <c r="D1283" s="70" t="s">
        <v>4897</v>
      </c>
      <c r="E1283" s="70" t="s">
        <v>4896</v>
      </c>
      <c r="F1283" s="70" t="s">
        <v>4898</v>
      </c>
      <c r="G1283" s="70" t="s">
        <v>18</v>
      </c>
      <c r="H1283" s="70" t="s">
        <v>4899</v>
      </c>
      <c r="I1283" s="70" t="s">
        <v>4901</v>
      </c>
      <c r="J1283" s="70" t="s">
        <v>4903</v>
      </c>
      <c r="K1283" s="70" t="s">
        <v>4902</v>
      </c>
      <c r="L1283" s="70" t="s">
        <v>4900</v>
      </c>
      <c r="M1283" s="70" t="s">
        <v>11949</v>
      </c>
      <c r="N1283" s="73" t="s">
        <v>10799</v>
      </c>
      <c r="O1283" s="73">
        <v>0.1245</v>
      </c>
      <c r="P1283" t="str">
        <f>VLOOKUP(K1283,'Sheet1 (2)'!A:B,2,0)</f>
        <v>控制科学与工程学院</v>
      </c>
    </row>
    <row r="1284" spans="1:16">
      <c r="A1284" s="70" t="s">
        <v>14</v>
      </c>
      <c r="B1284" s="73" t="s">
        <v>10787</v>
      </c>
      <c r="C1284" s="70" t="s">
        <v>21</v>
      </c>
      <c r="D1284" s="70" t="s">
        <v>10759</v>
      </c>
      <c r="E1284" s="70" t="s">
        <v>10758</v>
      </c>
      <c r="F1284" s="70" t="s">
        <v>777</v>
      </c>
      <c r="G1284" s="70" t="s">
        <v>302</v>
      </c>
      <c r="H1284" s="70" t="s">
        <v>10760</v>
      </c>
      <c r="I1284" s="70" t="s">
        <v>10756</v>
      </c>
      <c r="J1284" s="70" t="s">
        <v>10762</v>
      </c>
      <c r="K1284" s="70" t="s">
        <v>4902</v>
      </c>
      <c r="L1284" s="70" t="s">
        <v>10761</v>
      </c>
      <c r="M1284" s="70" t="s">
        <v>11949</v>
      </c>
      <c r="N1284" s="73" t="s">
        <v>10799</v>
      </c>
      <c r="O1284" s="73">
        <v>0.1245</v>
      </c>
      <c r="P1284" t="str">
        <f>VLOOKUP(K1284,'Sheet1 (2)'!A:B,2,0)</f>
        <v>控制科学与工程学院</v>
      </c>
    </row>
    <row r="1285" spans="1:16">
      <c r="A1285" s="70" t="s">
        <v>14</v>
      </c>
      <c r="B1285" s="73" t="s">
        <v>10787</v>
      </c>
      <c r="C1285" s="70" t="s">
        <v>21</v>
      </c>
      <c r="D1285" s="70" t="s">
        <v>10753</v>
      </c>
      <c r="E1285" s="70" t="s">
        <v>10752</v>
      </c>
      <c r="F1285" s="70" t="s">
        <v>4825</v>
      </c>
      <c r="G1285" s="70" t="s">
        <v>741</v>
      </c>
      <c r="H1285" s="70" t="s">
        <v>10754</v>
      </c>
      <c r="I1285" s="70" t="s">
        <v>10756</v>
      </c>
      <c r="J1285" s="70" t="s">
        <v>10757</v>
      </c>
      <c r="K1285" s="70" t="s">
        <v>4902</v>
      </c>
      <c r="L1285" s="70" t="s">
        <v>10755</v>
      </c>
      <c r="M1285" s="70" t="s">
        <v>11949</v>
      </c>
      <c r="N1285" s="73" t="s">
        <v>10799</v>
      </c>
      <c r="O1285" s="73">
        <v>0.1245</v>
      </c>
      <c r="P1285" t="str">
        <f>VLOOKUP(K1285,'Sheet1 (2)'!A:B,2,0)</f>
        <v>控制科学与工程学院</v>
      </c>
    </row>
    <row r="1286" spans="1:16">
      <c r="A1286" s="70" t="s">
        <v>14</v>
      </c>
      <c r="B1286" s="73" t="s">
        <v>10787</v>
      </c>
      <c r="C1286" s="70" t="s">
        <v>21</v>
      </c>
      <c r="D1286" s="70" t="s">
        <v>140</v>
      </c>
      <c r="E1286" s="70" t="s">
        <v>12003</v>
      </c>
      <c r="F1286" s="70" t="s">
        <v>141</v>
      </c>
      <c r="G1286" s="70" t="s">
        <v>142</v>
      </c>
      <c r="H1286" s="70" t="s">
        <v>143</v>
      </c>
      <c r="I1286" s="90" t="s">
        <v>12022</v>
      </c>
      <c r="J1286" s="70" t="s">
        <v>12004</v>
      </c>
      <c r="K1286" s="90" t="s">
        <v>12773</v>
      </c>
      <c r="L1286" s="70" t="s">
        <v>144</v>
      </c>
      <c r="M1286" s="70" t="s">
        <v>11949</v>
      </c>
      <c r="N1286" s="73" t="s">
        <v>10799</v>
      </c>
      <c r="O1286" s="73">
        <v>0.1245</v>
      </c>
      <c r="P1286" t="str">
        <f>VLOOKUP(K1286,'Sheet1 (2)'!A:B,2,0)</f>
        <v>控制科学与工程学院</v>
      </c>
    </row>
    <row r="1287" spans="1:16">
      <c r="A1287" s="70" t="s">
        <v>14</v>
      </c>
      <c r="B1287" s="73" t="s">
        <v>10787</v>
      </c>
      <c r="C1287" s="70" t="s">
        <v>21</v>
      </c>
      <c r="D1287" s="70" t="s">
        <v>4909</v>
      </c>
      <c r="E1287" s="76" t="s">
        <v>11279</v>
      </c>
      <c r="F1287" s="70" t="s">
        <v>4910</v>
      </c>
      <c r="G1287" s="70" t="s">
        <v>392</v>
      </c>
      <c r="H1287" s="70" t="s">
        <v>4911</v>
      </c>
      <c r="I1287" s="70" t="s">
        <v>4912</v>
      </c>
      <c r="J1287" s="70" t="s">
        <v>4913</v>
      </c>
      <c r="K1287" s="70" t="s">
        <v>1943</v>
      </c>
      <c r="L1287" s="155" t="s">
        <v>11275</v>
      </c>
      <c r="M1287" s="70">
        <v>0.3</v>
      </c>
      <c r="N1287" s="73" t="s">
        <v>11924</v>
      </c>
      <c r="O1287" s="140">
        <v>0.42449999999999999</v>
      </c>
      <c r="P1287" t="str">
        <f>VLOOKUP(K1287,'Sheet1 (2)'!A:B,2,0)</f>
        <v>控制科学与工程学院</v>
      </c>
    </row>
    <row r="1288" spans="1:16">
      <c r="A1288" s="70" t="s">
        <v>14</v>
      </c>
      <c r="B1288" s="73" t="s">
        <v>10787</v>
      </c>
      <c r="C1288" s="70" t="s">
        <v>21</v>
      </c>
      <c r="D1288" s="70" t="s">
        <v>4914</v>
      </c>
      <c r="E1288" s="70" t="s">
        <v>11280</v>
      </c>
      <c r="F1288" s="70" t="s">
        <v>4915</v>
      </c>
      <c r="G1288" s="70" t="s">
        <v>1316</v>
      </c>
      <c r="H1288" s="70" t="s">
        <v>4916</v>
      </c>
      <c r="I1288" s="70" t="s">
        <v>4912</v>
      </c>
      <c r="J1288" s="70" t="s">
        <v>4917</v>
      </c>
      <c r="K1288" s="70" t="s">
        <v>1943</v>
      </c>
      <c r="L1288" s="155" t="s">
        <v>11275</v>
      </c>
      <c r="M1288" s="70">
        <v>0.3</v>
      </c>
      <c r="N1288" s="73" t="s">
        <v>10799</v>
      </c>
      <c r="O1288" s="140">
        <v>0.42449999999999999</v>
      </c>
      <c r="P1288" t="str">
        <f>VLOOKUP(K1288,'Sheet1 (2)'!A:B,2,0)</f>
        <v>控制科学与工程学院</v>
      </c>
    </row>
    <row r="1289" spans="1:16">
      <c r="A1289" s="70" t="s">
        <v>14</v>
      </c>
      <c r="B1289" s="73" t="s">
        <v>10787</v>
      </c>
      <c r="C1289" s="70" t="s">
        <v>21</v>
      </c>
      <c r="D1289" s="70" t="s">
        <v>4918</v>
      </c>
      <c r="E1289" s="70" t="s">
        <v>11281</v>
      </c>
      <c r="F1289" s="70" t="s">
        <v>4919</v>
      </c>
      <c r="G1289" s="70" t="s">
        <v>2367</v>
      </c>
      <c r="H1289" s="70" t="s">
        <v>4920</v>
      </c>
      <c r="I1289" s="70" t="s">
        <v>4912</v>
      </c>
      <c r="J1289" s="70" t="s">
        <v>4921</v>
      </c>
      <c r="K1289" s="70" t="s">
        <v>1943</v>
      </c>
      <c r="L1289" s="155" t="s">
        <v>11275</v>
      </c>
      <c r="M1289" s="70">
        <v>0.3</v>
      </c>
      <c r="N1289" s="73" t="s">
        <v>10799</v>
      </c>
      <c r="O1289" s="140">
        <v>0.42449999999999999</v>
      </c>
      <c r="P1289" t="str">
        <f>VLOOKUP(K1289,'Sheet1 (2)'!A:B,2,0)</f>
        <v>控制科学与工程学院</v>
      </c>
    </row>
    <row r="1290" spans="1:16">
      <c r="A1290" s="70" t="s">
        <v>14</v>
      </c>
      <c r="B1290" s="73" t="s">
        <v>10787</v>
      </c>
      <c r="C1290" s="70" t="s">
        <v>21</v>
      </c>
      <c r="D1290" s="70" t="s">
        <v>4922</v>
      </c>
      <c r="E1290" s="76" t="s">
        <v>11282</v>
      </c>
      <c r="F1290" s="70" t="s">
        <v>4923</v>
      </c>
      <c r="G1290" s="70" t="s">
        <v>770</v>
      </c>
      <c r="H1290" s="70" t="s">
        <v>4924</v>
      </c>
      <c r="I1290" s="70" t="s">
        <v>4912</v>
      </c>
      <c r="J1290" s="70" t="s">
        <v>4925</v>
      </c>
      <c r="K1290" s="70" t="s">
        <v>1943</v>
      </c>
      <c r="L1290" s="155" t="s">
        <v>11275</v>
      </c>
      <c r="M1290" s="70">
        <v>0.3</v>
      </c>
      <c r="N1290" s="73" t="s">
        <v>10799</v>
      </c>
      <c r="O1290" s="140">
        <v>0.42449999999999999</v>
      </c>
      <c r="P1290" t="str">
        <f>VLOOKUP(K1290,'Sheet1 (2)'!A:B,2,0)</f>
        <v>控制科学与工程学院</v>
      </c>
    </row>
    <row r="1291" spans="1:16">
      <c r="A1291" s="70" t="s">
        <v>14</v>
      </c>
      <c r="B1291" s="73" t="s">
        <v>10787</v>
      </c>
      <c r="C1291" s="70" t="s">
        <v>21</v>
      </c>
      <c r="D1291" s="70" t="s">
        <v>5012</v>
      </c>
      <c r="E1291" s="70" t="s">
        <v>11278</v>
      </c>
      <c r="F1291" s="70" t="s">
        <v>5013</v>
      </c>
      <c r="G1291" s="70" t="s">
        <v>84</v>
      </c>
      <c r="H1291" s="70" t="s">
        <v>5014</v>
      </c>
      <c r="I1291" s="70" t="s">
        <v>4982</v>
      </c>
      <c r="J1291" s="70" t="s">
        <v>5015</v>
      </c>
      <c r="K1291" s="70" t="s">
        <v>1943</v>
      </c>
      <c r="L1291" s="74" t="s">
        <v>11284</v>
      </c>
      <c r="M1291" s="70" t="s">
        <v>11949</v>
      </c>
      <c r="N1291" s="73" t="s">
        <v>10799</v>
      </c>
      <c r="O1291" s="73">
        <v>0.1245</v>
      </c>
      <c r="P1291" t="str">
        <f>VLOOKUP(K1291,'Sheet1 (2)'!A:B,2,0)</f>
        <v>控制科学与工程学院</v>
      </c>
    </row>
    <row r="1292" spans="1:16">
      <c r="A1292" s="70" t="s">
        <v>14</v>
      </c>
      <c r="B1292" s="73" t="s">
        <v>10787</v>
      </c>
      <c r="C1292" s="70" t="s">
        <v>21</v>
      </c>
      <c r="D1292" s="70" t="s">
        <v>5039</v>
      </c>
      <c r="E1292" s="70" t="s">
        <v>5038</v>
      </c>
      <c r="F1292" s="70" t="s">
        <v>2699</v>
      </c>
      <c r="G1292" s="70" t="s">
        <v>105</v>
      </c>
      <c r="H1292" s="70" t="s">
        <v>5040</v>
      </c>
      <c r="I1292" s="70" t="s">
        <v>5042</v>
      </c>
      <c r="J1292" s="70" t="s">
        <v>5043</v>
      </c>
      <c r="K1292" s="70" t="s">
        <v>1943</v>
      </c>
      <c r="L1292" s="70" t="s">
        <v>5041</v>
      </c>
      <c r="M1292" s="70" t="s">
        <v>11949</v>
      </c>
      <c r="N1292" s="73" t="s">
        <v>10799</v>
      </c>
      <c r="O1292" s="73">
        <v>0.1245</v>
      </c>
      <c r="P1292" t="str">
        <f>VLOOKUP(K1292,'Sheet1 (2)'!A:B,2,0)</f>
        <v>控制科学与工程学院</v>
      </c>
    </row>
    <row r="1293" spans="1:16">
      <c r="A1293" s="70" t="s">
        <v>14</v>
      </c>
      <c r="B1293" s="73" t="s">
        <v>10787</v>
      </c>
      <c r="C1293" s="70" t="s">
        <v>21</v>
      </c>
      <c r="D1293" s="70" t="s">
        <v>5045</v>
      </c>
      <c r="E1293" s="70" t="s">
        <v>5044</v>
      </c>
      <c r="F1293" s="70" t="s">
        <v>5046</v>
      </c>
      <c r="G1293" s="70" t="s">
        <v>1041</v>
      </c>
      <c r="H1293" s="70" t="s">
        <v>5047</v>
      </c>
      <c r="I1293" s="70" t="s">
        <v>5049</v>
      </c>
      <c r="J1293" s="70" t="s">
        <v>5050</v>
      </c>
      <c r="K1293" s="70" t="s">
        <v>1943</v>
      </c>
      <c r="L1293" s="70" t="s">
        <v>5048</v>
      </c>
      <c r="M1293" s="70" t="s">
        <v>11949</v>
      </c>
      <c r="N1293" s="73" t="s">
        <v>10799</v>
      </c>
      <c r="O1293" s="73">
        <v>0.1245</v>
      </c>
      <c r="P1293" t="str">
        <f>VLOOKUP(K1293,'Sheet1 (2)'!A:B,2,0)</f>
        <v>控制科学与工程学院</v>
      </c>
    </row>
    <row r="1294" spans="1:16">
      <c r="A1294" s="70" t="s">
        <v>14</v>
      </c>
      <c r="B1294" s="73" t="s">
        <v>10787</v>
      </c>
      <c r="C1294" s="70" t="s">
        <v>21</v>
      </c>
      <c r="D1294" s="70" t="s">
        <v>4990</v>
      </c>
      <c r="E1294" s="70" t="s">
        <v>4989</v>
      </c>
      <c r="F1294" s="70" t="s">
        <v>2931</v>
      </c>
      <c r="G1294" s="70" t="s">
        <v>1041</v>
      </c>
      <c r="H1294" s="70" t="s">
        <v>4991</v>
      </c>
      <c r="I1294" s="70" t="s">
        <v>4931</v>
      </c>
      <c r="J1294" s="70" t="s">
        <v>4993</v>
      </c>
      <c r="K1294" s="70" t="s">
        <v>1943</v>
      </c>
      <c r="L1294" s="70" t="s">
        <v>4992</v>
      </c>
      <c r="M1294" s="70" t="s">
        <v>11949</v>
      </c>
      <c r="N1294" s="73" t="s">
        <v>10799</v>
      </c>
      <c r="O1294" s="73">
        <v>0.1245</v>
      </c>
      <c r="P1294" t="str">
        <f>VLOOKUP(K1294,'Sheet1 (2)'!A:B,2,0)</f>
        <v>控制科学与工程学院</v>
      </c>
    </row>
    <row r="1295" spans="1:16">
      <c r="A1295" s="70" t="s">
        <v>14</v>
      </c>
      <c r="B1295" s="73" t="s">
        <v>10787</v>
      </c>
      <c r="C1295" s="70" t="s">
        <v>21</v>
      </c>
      <c r="D1295" s="70" t="s">
        <v>4927</v>
      </c>
      <c r="E1295" s="70" t="s">
        <v>4926</v>
      </c>
      <c r="F1295" s="70" t="s">
        <v>4928</v>
      </c>
      <c r="G1295" s="70" t="s">
        <v>27</v>
      </c>
      <c r="H1295" s="70" t="s">
        <v>4929</v>
      </c>
      <c r="I1295" s="70" t="s">
        <v>4931</v>
      </c>
      <c r="J1295" s="70" t="s">
        <v>4932</v>
      </c>
      <c r="K1295" s="70" t="s">
        <v>1943</v>
      </c>
      <c r="L1295" s="70" t="s">
        <v>4930</v>
      </c>
      <c r="M1295" s="70" t="s">
        <v>11949</v>
      </c>
      <c r="N1295" s="73" t="s">
        <v>10799</v>
      </c>
      <c r="O1295" s="73">
        <v>0.1245</v>
      </c>
      <c r="P1295" t="str">
        <f>VLOOKUP(K1295,'Sheet1 (2)'!A:B,2,0)</f>
        <v>控制科学与工程学院</v>
      </c>
    </row>
    <row r="1296" spans="1:16">
      <c r="A1296" s="70" t="s">
        <v>14</v>
      </c>
      <c r="B1296" s="73" t="s">
        <v>10787</v>
      </c>
      <c r="C1296" s="70" t="s">
        <v>21</v>
      </c>
      <c r="D1296" s="70" t="s">
        <v>4968</v>
      </c>
      <c r="E1296" s="70" t="s">
        <v>4967</v>
      </c>
      <c r="F1296" s="70" t="s">
        <v>4969</v>
      </c>
      <c r="G1296" s="70" t="s">
        <v>178</v>
      </c>
      <c r="H1296" s="70" t="s">
        <v>4970</v>
      </c>
      <c r="I1296" s="70" t="s">
        <v>4944</v>
      </c>
      <c r="J1296" s="70" t="s">
        <v>4972</v>
      </c>
      <c r="K1296" s="70" t="s">
        <v>1943</v>
      </c>
      <c r="L1296" s="70" t="s">
        <v>4971</v>
      </c>
      <c r="M1296" s="70" t="s">
        <v>11949</v>
      </c>
      <c r="N1296" s="73" t="s">
        <v>10799</v>
      </c>
      <c r="O1296" s="73">
        <v>0.1245</v>
      </c>
      <c r="P1296" t="str">
        <f>VLOOKUP(K1296,'Sheet1 (2)'!A:B,2,0)</f>
        <v>控制科学与工程学院</v>
      </c>
    </row>
    <row r="1297" spans="1:16">
      <c r="A1297" s="70" t="s">
        <v>14</v>
      </c>
      <c r="B1297" s="73" t="s">
        <v>10787</v>
      </c>
      <c r="C1297" s="70" t="s">
        <v>21</v>
      </c>
      <c r="D1297" s="70" t="s">
        <v>10597</v>
      </c>
      <c r="E1297" s="70" t="s">
        <v>10596</v>
      </c>
      <c r="F1297" s="70" t="s">
        <v>10591</v>
      </c>
      <c r="G1297" s="70" t="s">
        <v>59</v>
      </c>
      <c r="H1297" s="70" t="s">
        <v>10598</v>
      </c>
      <c r="I1297" s="70" t="s">
        <v>10594</v>
      </c>
      <c r="J1297" s="70" t="s">
        <v>10600</v>
      </c>
      <c r="K1297" s="70" t="s">
        <v>1943</v>
      </c>
      <c r="L1297" s="70" t="s">
        <v>10599</v>
      </c>
      <c r="M1297" s="70" t="s">
        <v>11949</v>
      </c>
      <c r="N1297" s="73" t="s">
        <v>10799</v>
      </c>
      <c r="O1297" s="73">
        <v>0.1245</v>
      </c>
      <c r="P1297" t="str">
        <f>VLOOKUP(K1297,'Sheet1 (2)'!A:B,2,0)</f>
        <v>控制科学与工程学院</v>
      </c>
    </row>
    <row r="1298" spans="1:16">
      <c r="A1298" s="70" t="s">
        <v>14</v>
      </c>
      <c r="B1298" s="73" t="s">
        <v>10787</v>
      </c>
      <c r="C1298" s="70" t="s">
        <v>21</v>
      </c>
      <c r="D1298" s="70" t="s">
        <v>4941</v>
      </c>
      <c r="E1298" s="70" t="s">
        <v>4940</v>
      </c>
      <c r="F1298" s="70" t="s">
        <v>3022</v>
      </c>
      <c r="G1298" s="70" t="s">
        <v>243</v>
      </c>
      <c r="H1298" s="70" t="s">
        <v>4942</v>
      </c>
      <c r="I1298" s="70" t="s">
        <v>4944</v>
      </c>
      <c r="J1298" s="70" t="s">
        <v>4945</v>
      </c>
      <c r="K1298" s="70" t="s">
        <v>1943</v>
      </c>
      <c r="L1298" s="70" t="s">
        <v>4943</v>
      </c>
      <c r="M1298" s="70" t="s">
        <v>11949</v>
      </c>
      <c r="N1298" s="73" t="s">
        <v>10799</v>
      </c>
      <c r="O1298" s="73">
        <v>0.1245</v>
      </c>
      <c r="P1298" t="str">
        <f>VLOOKUP(K1298,'Sheet1 (2)'!A:B,2,0)</f>
        <v>控制科学与工程学院</v>
      </c>
    </row>
    <row r="1299" spans="1:16">
      <c r="A1299" s="70" t="s">
        <v>14</v>
      </c>
      <c r="B1299" s="73" t="s">
        <v>10787</v>
      </c>
      <c r="C1299" s="70" t="s">
        <v>21</v>
      </c>
      <c r="D1299" s="70" t="s">
        <v>5021</v>
      </c>
      <c r="E1299" s="70" t="s">
        <v>5020</v>
      </c>
      <c r="F1299" s="70" t="s">
        <v>1337</v>
      </c>
      <c r="G1299" s="70" t="s">
        <v>148</v>
      </c>
      <c r="H1299" s="70" t="s">
        <v>5022</v>
      </c>
      <c r="I1299" s="70" t="s">
        <v>5003</v>
      </c>
      <c r="J1299" s="70" t="s">
        <v>5024</v>
      </c>
      <c r="K1299" s="70" t="s">
        <v>1943</v>
      </c>
      <c r="L1299" s="70" t="s">
        <v>5023</v>
      </c>
      <c r="M1299" s="70" t="s">
        <v>11949</v>
      </c>
      <c r="N1299" s="73" t="s">
        <v>10799</v>
      </c>
      <c r="O1299" s="73">
        <v>0.1245</v>
      </c>
      <c r="P1299" t="str">
        <f>VLOOKUP(K1299,'Sheet1 (2)'!A:B,2,0)</f>
        <v>控制科学与工程学院</v>
      </c>
    </row>
    <row r="1300" spans="1:16">
      <c r="A1300" s="70" t="s">
        <v>14</v>
      </c>
      <c r="B1300" s="73" t="s">
        <v>10787</v>
      </c>
      <c r="C1300" s="70" t="s">
        <v>21</v>
      </c>
      <c r="D1300" s="70" t="s">
        <v>4974</v>
      </c>
      <c r="E1300" s="70" t="s">
        <v>4973</v>
      </c>
      <c r="F1300" s="70" t="s">
        <v>1084</v>
      </c>
      <c r="G1300" s="70" t="s">
        <v>602</v>
      </c>
      <c r="H1300" s="70" t="s">
        <v>4975</v>
      </c>
      <c r="I1300" s="70" t="s">
        <v>1942</v>
      </c>
      <c r="J1300" s="70" t="s">
        <v>4977</v>
      </c>
      <c r="K1300" s="70" t="s">
        <v>1943</v>
      </c>
      <c r="L1300" s="70" t="s">
        <v>4976</v>
      </c>
      <c r="M1300" s="70" t="s">
        <v>11949</v>
      </c>
      <c r="N1300" s="73" t="s">
        <v>10799</v>
      </c>
      <c r="O1300" s="73">
        <v>0.1245</v>
      </c>
      <c r="P1300" t="str">
        <f>VLOOKUP(K1300,'Sheet1 (2)'!A:B,2,0)</f>
        <v>控制科学与工程学院</v>
      </c>
    </row>
    <row r="1301" spans="1:16">
      <c r="A1301" s="70" t="s">
        <v>14</v>
      </c>
      <c r="B1301" s="73" t="s">
        <v>10787</v>
      </c>
      <c r="C1301" s="70" t="s">
        <v>21</v>
      </c>
      <c r="D1301" s="70" t="s">
        <v>5006</v>
      </c>
      <c r="E1301" s="70" t="s">
        <v>5005</v>
      </c>
      <c r="F1301" s="70" t="s">
        <v>5007</v>
      </c>
      <c r="G1301" s="70" t="s">
        <v>1189</v>
      </c>
      <c r="H1301" s="70" t="s">
        <v>5008</v>
      </c>
      <c r="I1301" s="70" t="s">
        <v>5010</v>
      </c>
      <c r="J1301" s="70" t="s">
        <v>5011</v>
      </c>
      <c r="K1301" s="70" t="s">
        <v>1943</v>
      </c>
      <c r="L1301" s="70" t="s">
        <v>5009</v>
      </c>
      <c r="M1301" s="70" t="s">
        <v>11949</v>
      </c>
      <c r="N1301" s="73" t="s">
        <v>10799</v>
      </c>
      <c r="O1301" s="73">
        <v>0.1245</v>
      </c>
      <c r="P1301" t="str">
        <f>VLOOKUP(K1301,'Sheet1 (2)'!A:B,2,0)</f>
        <v>控制科学与工程学院</v>
      </c>
    </row>
    <row r="1302" spans="1:16">
      <c r="A1302" s="70" t="s">
        <v>14</v>
      </c>
      <c r="B1302" s="73" t="s">
        <v>10787</v>
      </c>
      <c r="C1302" s="70" t="s">
        <v>21</v>
      </c>
      <c r="D1302" s="70" t="s">
        <v>4963</v>
      </c>
      <c r="E1302" s="70" t="s">
        <v>4962</v>
      </c>
      <c r="F1302" s="70" t="s">
        <v>2951</v>
      </c>
      <c r="G1302" s="70" t="s">
        <v>91</v>
      </c>
      <c r="H1302" s="70" t="s">
        <v>4964</v>
      </c>
      <c r="I1302" s="70" t="s">
        <v>1942</v>
      </c>
      <c r="J1302" s="70" t="s">
        <v>4966</v>
      </c>
      <c r="K1302" s="70" t="s">
        <v>1943</v>
      </c>
      <c r="L1302" s="70" t="s">
        <v>4965</v>
      </c>
      <c r="M1302" s="70" t="s">
        <v>11949</v>
      </c>
      <c r="N1302" s="73" t="s">
        <v>10799</v>
      </c>
      <c r="O1302" s="73">
        <v>0.1245</v>
      </c>
      <c r="P1302" t="str">
        <f>VLOOKUP(K1302,'Sheet1 (2)'!A:B,2,0)</f>
        <v>控制科学与工程学院</v>
      </c>
    </row>
    <row r="1303" spans="1:16">
      <c r="A1303" s="70" t="s">
        <v>14</v>
      </c>
      <c r="B1303" s="73" t="s">
        <v>10787</v>
      </c>
      <c r="C1303" s="70" t="s">
        <v>21</v>
      </c>
      <c r="D1303" s="70" t="s">
        <v>4953</v>
      </c>
      <c r="E1303" s="70" t="s">
        <v>4952</v>
      </c>
      <c r="F1303" s="70" t="s">
        <v>3208</v>
      </c>
      <c r="G1303" s="70" t="s">
        <v>253</v>
      </c>
      <c r="H1303" s="70" t="s">
        <v>4954</v>
      </c>
      <c r="I1303" s="70" t="s">
        <v>1942</v>
      </c>
      <c r="J1303" s="70" t="s">
        <v>4956</v>
      </c>
      <c r="K1303" s="70" t="s">
        <v>1943</v>
      </c>
      <c r="L1303" s="70" t="s">
        <v>4955</v>
      </c>
      <c r="M1303" s="70" t="s">
        <v>11949</v>
      </c>
      <c r="N1303" s="73" t="s">
        <v>10799</v>
      </c>
      <c r="O1303" s="73">
        <v>0.1245</v>
      </c>
      <c r="P1303" t="str">
        <f>VLOOKUP(K1303,'Sheet1 (2)'!A:B,2,0)</f>
        <v>控制科学与工程学院</v>
      </c>
    </row>
    <row r="1304" spans="1:16">
      <c r="A1304" s="70" t="s">
        <v>14</v>
      </c>
      <c r="B1304" s="73" t="s">
        <v>10787</v>
      </c>
      <c r="C1304" s="70" t="s">
        <v>21</v>
      </c>
      <c r="D1304" s="70" t="s">
        <v>4851</v>
      </c>
      <c r="E1304" s="70" t="s">
        <v>4850</v>
      </c>
      <c r="F1304" s="70" t="s">
        <v>1556</v>
      </c>
      <c r="G1304" s="70" t="s">
        <v>492</v>
      </c>
      <c r="H1304" s="70" t="s">
        <v>4852</v>
      </c>
      <c r="I1304" s="70" t="s">
        <v>4854</v>
      </c>
      <c r="J1304" s="70" t="s">
        <v>4855</v>
      </c>
      <c r="K1304" s="70" t="s">
        <v>1943</v>
      </c>
      <c r="L1304" s="70" t="s">
        <v>4853</v>
      </c>
      <c r="M1304" s="70" t="s">
        <v>11949</v>
      </c>
      <c r="N1304" s="73" t="s">
        <v>10799</v>
      </c>
      <c r="O1304" s="73">
        <v>0.1245</v>
      </c>
      <c r="P1304" t="str">
        <f>VLOOKUP(K1304,'Sheet1 (2)'!A:B,2,0)</f>
        <v>控制科学与工程学院</v>
      </c>
    </row>
    <row r="1305" spans="1:16">
      <c r="A1305" s="70" t="s">
        <v>14</v>
      </c>
      <c r="B1305" s="73" t="s">
        <v>10787</v>
      </c>
      <c r="C1305" s="70" t="s">
        <v>21</v>
      </c>
      <c r="D1305" s="70" t="s">
        <v>5052</v>
      </c>
      <c r="E1305" s="70" t="s">
        <v>5051</v>
      </c>
      <c r="F1305" s="70" t="s">
        <v>724</v>
      </c>
      <c r="G1305" s="70" t="s">
        <v>178</v>
      </c>
      <c r="H1305" s="70" t="s">
        <v>5053</v>
      </c>
      <c r="I1305" s="70" t="s">
        <v>1942</v>
      </c>
      <c r="J1305" s="70" t="s">
        <v>5055</v>
      </c>
      <c r="K1305" s="70" t="s">
        <v>1943</v>
      </c>
      <c r="L1305" s="70" t="s">
        <v>5054</v>
      </c>
      <c r="M1305" s="70" t="s">
        <v>11949</v>
      </c>
      <c r="N1305" s="73" t="s">
        <v>10799</v>
      </c>
      <c r="O1305" s="73">
        <v>0.1245</v>
      </c>
      <c r="P1305" t="str">
        <f>VLOOKUP(K1305,'Sheet1 (2)'!A:B,2,0)</f>
        <v>控制科学与工程学院</v>
      </c>
    </row>
    <row r="1306" spans="1:16">
      <c r="A1306" s="70" t="s">
        <v>14</v>
      </c>
      <c r="B1306" s="73" t="s">
        <v>10787</v>
      </c>
      <c r="C1306" s="70" t="s">
        <v>21</v>
      </c>
      <c r="D1306" s="70" t="s">
        <v>5057</v>
      </c>
      <c r="E1306" s="70" t="s">
        <v>5056</v>
      </c>
      <c r="F1306" s="70" t="s">
        <v>5058</v>
      </c>
      <c r="G1306" s="70" t="s">
        <v>178</v>
      </c>
      <c r="H1306" s="70" t="s">
        <v>5059</v>
      </c>
      <c r="I1306" s="70" t="s">
        <v>5061</v>
      </c>
      <c r="J1306" s="70" t="s">
        <v>5062</v>
      </c>
      <c r="K1306" s="70" t="s">
        <v>1943</v>
      </c>
      <c r="L1306" s="70" t="s">
        <v>5060</v>
      </c>
      <c r="M1306" s="70">
        <v>0.3</v>
      </c>
      <c r="N1306" s="73" t="s">
        <v>10799</v>
      </c>
      <c r="O1306" s="73">
        <v>0.42449999999999999</v>
      </c>
      <c r="P1306" t="str">
        <f>VLOOKUP(K1306,'Sheet1 (2)'!A:B,2,0)</f>
        <v>控制科学与工程学院</v>
      </c>
    </row>
    <row r="1307" spans="1:16">
      <c r="A1307" s="70" t="s">
        <v>14</v>
      </c>
      <c r="B1307" s="73" t="s">
        <v>10787</v>
      </c>
      <c r="C1307" s="70" t="s">
        <v>21</v>
      </c>
      <c r="D1307" s="70" t="s">
        <v>4564</v>
      </c>
      <c r="E1307" s="70" t="s">
        <v>4563</v>
      </c>
      <c r="F1307" s="70" t="s">
        <v>4300</v>
      </c>
      <c r="G1307" s="70" t="s">
        <v>1324</v>
      </c>
      <c r="H1307" s="70" t="s">
        <v>4565</v>
      </c>
      <c r="I1307" s="70" t="s">
        <v>4567</v>
      </c>
      <c r="J1307" s="70" t="s">
        <v>4568</v>
      </c>
      <c r="K1307" s="70" t="s">
        <v>1943</v>
      </c>
      <c r="L1307" s="70" t="s">
        <v>4566</v>
      </c>
      <c r="M1307" s="70" t="s">
        <v>11949</v>
      </c>
      <c r="N1307" s="73" t="s">
        <v>10799</v>
      </c>
      <c r="O1307" s="73">
        <v>0.1245</v>
      </c>
      <c r="P1307" t="str">
        <f>VLOOKUP(K1307,'Sheet1 (2)'!A:B,2,0)</f>
        <v>控制科学与工程学院</v>
      </c>
    </row>
    <row r="1308" spans="1:16">
      <c r="A1308" s="70" t="s">
        <v>14</v>
      </c>
      <c r="B1308" s="73" t="s">
        <v>10787</v>
      </c>
      <c r="C1308" s="70" t="s">
        <v>21</v>
      </c>
      <c r="D1308" s="70" t="s">
        <v>5033</v>
      </c>
      <c r="E1308" s="70" t="s">
        <v>5032</v>
      </c>
      <c r="F1308" s="70" t="s">
        <v>5007</v>
      </c>
      <c r="G1308" s="70" t="s">
        <v>84</v>
      </c>
      <c r="H1308" s="70" t="s">
        <v>5034</v>
      </c>
      <c r="I1308" s="70" t="s">
        <v>5036</v>
      </c>
      <c r="J1308" s="70" t="s">
        <v>5037</v>
      </c>
      <c r="K1308" s="70" t="s">
        <v>1943</v>
      </c>
      <c r="L1308" s="70" t="s">
        <v>5035</v>
      </c>
      <c r="M1308" s="70" t="s">
        <v>11949</v>
      </c>
      <c r="N1308" s="73" t="s">
        <v>10799</v>
      </c>
      <c r="O1308" s="73">
        <v>0.1245</v>
      </c>
      <c r="P1308" t="str">
        <f>VLOOKUP(K1308,'Sheet1 (2)'!A:B,2,0)</f>
        <v>控制科学与工程学院</v>
      </c>
    </row>
    <row r="1309" spans="1:16">
      <c r="A1309" s="70" t="s">
        <v>14</v>
      </c>
      <c r="B1309" s="73" t="s">
        <v>10787</v>
      </c>
      <c r="C1309" s="70" t="s">
        <v>21</v>
      </c>
      <c r="D1309" s="70" t="s">
        <v>4979</v>
      </c>
      <c r="E1309" s="70" t="s">
        <v>4978</v>
      </c>
      <c r="F1309" s="70" t="s">
        <v>2566</v>
      </c>
      <c r="G1309" s="70" t="s">
        <v>568</v>
      </c>
      <c r="H1309" s="70" t="s">
        <v>4980</v>
      </c>
      <c r="I1309" s="70" t="s">
        <v>4982</v>
      </c>
      <c r="J1309" s="70" t="s">
        <v>4983</v>
      </c>
      <c r="K1309" s="70" t="s">
        <v>1943</v>
      </c>
      <c r="L1309" s="70" t="s">
        <v>4981</v>
      </c>
      <c r="M1309" s="70" t="s">
        <v>11949</v>
      </c>
      <c r="N1309" s="73" t="s">
        <v>10799</v>
      </c>
      <c r="O1309" s="73">
        <v>0.1245</v>
      </c>
      <c r="P1309" t="str">
        <f>VLOOKUP(K1309,'Sheet1 (2)'!A:B,2,0)</f>
        <v>控制科学与工程学院</v>
      </c>
    </row>
    <row r="1310" spans="1:16">
      <c r="A1310" s="70" t="s">
        <v>14</v>
      </c>
      <c r="B1310" s="73" t="s">
        <v>10787</v>
      </c>
      <c r="C1310" s="70" t="s">
        <v>21</v>
      </c>
      <c r="D1310" s="70" t="s">
        <v>4934</v>
      </c>
      <c r="E1310" s="70" t="s">
        <v>4933</v>
      </c>
      <c r="F1310" s="70" t="s">
        <v>4935</v>
      </c>
      <c r="G1310" s="70" t="s">
        <v>568</v>
      </c>
      <c r="H1310" s="70" t="s">
        <v>4936</v>
      </c>
      <c r="I1310" s="70" t="s">
        <v>4938</v>
      </c>
      <c r="J1310" s="70" t="s">
        <v>4939</v>
      </c>
      <c r="K1310" s="70" t="s">
        <v>1943</v>
      </c>
      <c r="L1310" s="70" t="s">
        <v>4937</v>
      </c>
      <c r="M1310" s="70" t="s">
        <v>11949</v>
      </c>
      <c r="N1310" s="73" t="s">
        <v>10799</v>
      </c>
      <c r="O1310" s="73">
        <v>0.1245</v>
      </c>
      <c r="P1310" t="str">
        <f>VLOOKUP(K1310,'Sheet1 (2)'!A:B,2,0)</f>
        <v>控制科学与工程学院</v>
      </c>
    </row>
    <row r="1311" spans="1:16">
      <c r="A1311" s="70" t="s">
        <v>14</v>
      </c>
      <c r="B1311" s="73" t="s">
        <v>10787</v>
      </c>
      <c r="C1311" s="70" t="s">
        <v>21</v>
      </c>
      <c r="D1311" s="70" t="s">
        <v>5017</v>
      </c>
      <c r="E1311" s="70" t="s">
        <v>5016</v>
      </c>
      <c r="F1311" s="70" t="s">
        <v>3253</v>
      </c>
      <c r="G1311" s="70" t="s">
        <v>297</v>
      </c>
      <c r="H1311" s="70" t="s">
        <v>5018</v>
      </c>
      <c r="I1311" s="70" t="s">
        <v>5010</v>
      </c>
      <c r="J1311" s="70" t="s">
        <v>4568</v>
      </c>
      <c r="K1311" s="70" t="s">
        <v>1943</v>
      </c>
      <c r="L1311" s="70" t="s">
        <v>5019</v>
      </c>
      <c r="M1311" s="70" t="s">
        <v>11949</v>
      </c>
      <c r="N1311" s="73" t="s">
        <v>10799</v>
      </c>
      <c r="O1311" s="73">
        <v>0.1245</v>
      </c>
      <c r="P1311" t="str">
        <f>VLOOKUP(K1311,'Sheet1 (2)'!A:B,2,0)</f>
        <v>控制科学与工程学院</v>
      </c>
    </row>
    <row r="1312" spans="1:16">
      <c r="A1312" s="70" t="s">
        <v>14</v>
      </c>
      <c r="B1312" s="73" t="s">
        <v>10787</v>
      </c>
      <c r="C1312" s="70" t="s">
        <v>21</v>
      </c>
      <c r="D1312" s="70" t="s">
        <v>4958</v>
      </c>
      <c r="E1312" s="70" t="s">
        <v>4957</v>
      </c>
      <c r="F1312" s="70" t="s">
        <v>3208</v>
      </c>
      <c r="G1312" s="70" t="s">
        <v>206</v>
      </c>
      <c r="H1312" s="70" t="s">
        <v>4959</v>
      </c>
      <c r="I1312" s="70" t="s">
        <v>1942</v>
      </c>
      <c r="J1312" s="70" t="s">
        <v>4961</v>
      </c>
      <c r="K1312" s="70" t="s">
        <v>1943</v>
      </c>
      <c r="L1312" s="70" t="s">
        <v>4960</v>
      </c>
      <c r="M1312" s="70" t="s">
        <v>11949</v>
      </c>
      <c r="N1312" s="73" t="s">
        <v>10799</v>
      </c>
      <c r="O1312" s="73">
        <v>0.1245</v>
      </c>
      <c r="P1312" t="str">
        <f>VLOOKUP(K1312,'Sheet1 (2)'!A:B,2,0)</f>
        <v>控制科学与工程学院</v>
      </c>
    </row>
    <row r="1313" spans="1:16">
      <c r="A1313" s="70" t="s">
        <v>14</v>
      </c>
      <c r="B1313" s="73" t="s">
        <v>10787</v>
      </c>
      <c r="C1313" s="70" t="s">
        <v>21</v>
      </c>
      <c r="D1313" s="70" t="s">
        <v>4985</v>
      </c>
      <c r="E1313" s="70" t="s">
        <v>4984</v>
      </c>
      <c r="F1313" s="70" t="s">
        <v>4910</v>
      </c>
      <c r="G1313" s="70" t="s">
        <v>206</v>
      </c>
      <c r="H1313" s="70" t="s">
        <v>4986</v>
      </c>
      <c r="I1313" s="70" t="s">
        <v>1942</v>
      </c>
      <c r="J1313" s="70" t="s">
        <v>4988</v>
      </c>
      <c r="K1313" s="70" t="s">
        <v>1943</v>
      </c>
      <c r="L1313" s="70" t="s">
        <v>4987</v>
      </c>
      <c r="M1313" s="70" t="s">
        <v>11949</v>
      </c>
      <c r="N1313" s="73" t="s">
        <v>10799</v>
      </c>
      <c r="O1313" s="73">
        <v>0.1245</v>
      </c>
      <c r="P1313" t="str">
        <f>VLOOKUP(K1313,'Sheet1 (2)'!A:B,2,0)</f>
        <v>控制科学与工程学院</v>
      </c>
    </row>
    <row r="1314" spans="1:16">
      <c r="A1314" s="70" t="s">
        <v>14</v>
      </c>
      <c r="B1314" s="73" t="s">
        <v>10787</v>
      </c>
      <c r="C1314" s="70" t="s">
        <v>21</v>
      </c>
      <c r="D1314" s="70" t="s">
        <v>4947</v>
      </c>
      <c r="E1314" s="70" t="s">
        <v>4946</v>
      </c>
      <c r="F1314" s="70" t="s">
        <v>2041</v>
      </c>
      <c r="G1314" s="70" t="s">
        <v>1050</v>
      </c>
      <c r="H1314" s="70" t="s">
        <v>4948</v>
      </c>
      <c r="I1314" s="70" t="s">
        <v>4950</v>
      </c>
      <c r="J1314" s="70" t="s">
        <v>4951</v>
      </c>
      <c r="K1314" s="70" t="s">
        <v>1943</v>
      </c>
      <c r="L1314" s="70" t="s">
        <v>4949</v>
      </c>
      <c r="M1314" s="70" t="s">
        <v>11949</v>
      </c>
      <c r="N1314" s="73" t="s">
        <v>10799</v>
      </c>
      <c r="O1314" s="73">
        <v>0.1245</v>
      </c>
      <c r="P1314" t="str">
        <f>VLOOKUP(K1314,'Sheet1 (2)'!A:B,2,0)</f>
        <v>控制科学与工程学院</v>
      </c>
    </row>
    <row r="1315" spans="1:16">
      <c r="A1315" s="70" t="s">
        <v>14</v>
      </c>
      <c r="B1315" s="73" t="s">
        <v>10787</v>
      </c>
      <c r="C1315" s="70" t="s">
        <v>21</v>
      </c>
      <c r="D1315" s="70" t="s">
        <v>4995</v>
      </c>
      <c r="E1315" s="70" t="s">
        <v>4994</v>
      </c>
      <c r="F1315" s="70" t="s">
        <v>1895</v>
      </c>
      <c r="G1315" s="70" t="s">
        <v>170</v>
      </c>
      <c r="H1315" s="70" t="s">
        <v>4996</v>
      </c>
      <c r="I1315" s="70" t="s">
        <v>4950</v>
      </c>
      <c r="J1315" s="70" t="s">
        <v>4951</v>
      </c>
      <c r="K1315" s="70" t="s">
        <v>1943</v>
      </c>
      <c r="L1315" s="70" t="s">
        <v>4997</v>
      </c>
      <c r="M1315" s="70" t="s">
        <v>11949</v>
      </c>
      <c r="N1315" s="73" t="s">
        <v>10799</v>
      </c>
      <c r="O1315" s="73">
        <v>0.1245</v>
      </c>
      <c r="P1315" t="str">
        <f>VLOOKUP(K1315,'Sheet1 (2)'!A:B,2,0)</f>
        <v>控制科学与工程学院</v>
      </c>
    </row>
    <row r="1316" spans="1:16">
      <c r="A1316" s="70" t="s">
        <v>14</v>
      </c>
      <c r="B1316" s="73" t="s">
        <v>10787</v>
      </c>
      <c r="C1316" s="70" t="s">
        <v>21</v>
      </c>
      <c r="D1316" s="70" t="s">
        <v>10590</v>
      </c>
      <c r="E1316" s="70" t="s">
        <v>10589</v>
      </c>
      <c r="F1316" s="70" t="s">
        <v>10591</v>
      </c>
      <c r="G1316" s="70" t="s">
        <v>67</v>
      </c>
      <c r="H1316" s="70" t="s">
        <v>10592</v>
      </c>
      <c r="I1316" s="70" t="s">
        <v>10594</v>
      </c>
      <c r="J1316" s="70" t="s">
        <v>10595</v>
      </c>
      <c r="K1316" s="70" t="s">
        <v>1943</v>
      </c>
      <c r="L1316" s="70" t="s">
        <v>10593</v>
      </c>
      <c r="M1316" s="70" t="s">
        <v>11949</v>
      </c>
      <c r="N1316" s="73" t="s">
        <v>10799</v>
      </c>
      <c r="O1316" s="73">
        <v>0.1245</v>
      </c>
      <c r="P1316" t="str">
        <f>VLOOKUP(K1316,'Sheet1 (2)'!A:B,2,0)</f>
        <v>控制科学与工程学院</v>
      </c>
    </row>
    <row r="1317" spans="1:16">
      <c r="A1317" s="70" t="s">
        <v>14</v>
      </c>
      <c r="B1317" s="73" t="s">
        <v>10787</v>
      </c>
      <c r="C1317" s="70" t="s">
        <v>21</v>
      </c>
      <c r="D1317" s="70" t="s">
        <v>5026</v>
      </c>
      <c r="E1317" s="70" t="s">
        <v>5025</v>
      </c>
      <c r="F1317" s="70" t="s">
        <v>5027</v>
      </c>
      <c r="G1317" s="70" t="s">
        <v>1414</v>
      </c>
      <c r="H1317" s="70" t="s">
        <v>5028</v>
      </c>
      <c r="I1317" s="70" t="s">
        <v>5030</v>
      </c>
      <c r="J1317" s="70" t="s">
        <v>5031</v>
      </c>
      <c r="K1317" s="70" t="s">
        <v>1943</v>
      </c>
      <c r="L1317" s="70" t="s">
        <v>5029</v>
      </c>
      <c r="M1317" s="70" t="s">
        <v>11949</v>
      </c>
      <c r="N1317" s="73" t="s">
        <v>10799</v>
      </c>
      <c r="O1317" s="73">
        <v>0.1245</v>
      </c>
      <c r="P1317" t="str">
        <f>VLOOKUP(K1317,'Sheet1 (2)'!A:B,2,0)</f>
        <v>控制科学与工程学院</v>
      </c>
    </row>
    <row r="1318" spans="1:16">
      <c r="A1318" s="70" t="s">
        <v>14</v>
      </c>
      <c r="B1318" s="73" t="s">
        <v>10787</v>
      </c>
      <c r="C1318" s="70" t="s">
        <v>21</v>
      </c>
      <c r="D1318" s="70" t="s">
        <v>10742</v>
      </c>
      <c r="E1318" s="70" t="s">
        <v>10741</v>
      </c>
      <c r="F1318" s="70" t="s">
        <v>2086</v>
      </c>
      <c r="G1318" s="70" t="s">
        <v>213</v>
      </c>
      <c r="H1318" s="70" t="s">
        <v>10743</v>
      </c>
      <c r="I1318" s="70" t="s">
        <v>5010</v>
      </c>
      <c r="J1318" s="70" t="s">
        <v>10745</v>
      </c>
      <c r="K1318" s="70" t="s">
        <v>1943</v>
      </c>
      <c r="L1318" s="70" t="s">
        <v>10744</v>
      </c>
      <c r="M1318" s="70" t="s">
        <v>11949</v>
      </c>
      <c r="N1318" s="73" t="s">
        <v>10799</v>
      </c>
      <c r="O1318" s="73">
        <v>0.1245</v>
      </c>
      <c r="P1318" t="str">
        <f>VLOOKUP(K1318,'Sheet1 (2)'!A:B,2,0)</f>
        <v>控制科学与工程学院</v>
      </c>
    </row>
    <row r="1319" spans="1:16">
      <c r="A1319" s="70" t="s">
        <v>14</v>
      </c>
      <c r="B1319" s="73" t="s">
        <v>10787</v>
      </c>
      <c r="C1319" s="70" t="s">
        <v>21</v>
      </c>
      <c r="D1319" s="70" t="s">
        <v>4999</v>
      </c>
      <c r="E1319" s="70" t="s">
        <v>4998</v>
      </c>
      <c r="F1319" s="70" t="s">
        <v>5000</v>
      </c>
      <c r="G1319" s="70" t="s">
        <v>741</v>
      </c>
      <c r="H1319" s="70" t="s">
        <v>5001</v>
      </c>
      <c r="I1319" s="70" t="s">
        <v>5003</v>
      </c>
      <c r="J1319" s="70" t="s">
        <v>5004</v>
      </c>
      <c r="K1319" s="70" t="s">
        <v>1943</v>
      </c>
      <c r="L1319" s="70" t="s">
        <v>5002</v>
      </c>
      <c r="M1319" s="70" t="s">
        <v>11949</v>
      </c>
      <c r="N1319" s="73" t="s">
        <v>10799</v>
      </c>
      <c r="O1319" s="73">
        <v>0.1245</v>
      </c>
      <c r="P1319" t="str">
        <f>VLOOKUP(K1319,'Sheet1 (2)'!A:B,2,0)</f>
        <v>控制科学与工程学院</v>
      </c>
    </row>
    <row r="1320" spans="1:16">
      <c r="A1320" s="70" t="s">
        <v>14</v>
      </c>
      <c r="B1320" s="73" t="s">
        <v>10787</v>
      </c>
      <c r="C1320" s="70" t="s">
        <v>21</v>
      </c>
      <c r="D1320" s="70" t="s">
        <v>4880</v>
      </c>
      <c r="E1320" s="70" t="s">
        <v>4879</v>
      </c>
      <c r="F1320" s="70" t="s">
        <v>1195</v>
      </c>
      <c r="G1320" s="70" t="s">
        <v>1316</v>
      </c>
      <c r="H1320" s="70" t="s">
        <v>4881</v>
      </c>
      <c r="I1320" s="70" t="s">
        <v>4883</v>
      </c>
      <c r="J1320" s="70" t="s">
        <v>4884</v>
      </c>
      <c r="K1320" s="70" t="s">
        <v>355</v>
      </c>
      <c r="L1320" s="70" t="s">
        <v>4882</v>
      </c>
      <c r="M1320" s="70" t="s">
        <v>11949</v>
      </c>
      <c r="N1320" s="73" t="s">
        <v>10799</v>
      </c>
      <c r="O1320" s="73">
        <v>0.1245</v>
      </c>
      <c r="P1320" t="str">
        <f>VLOOKUP(K1320,'Sheet1 (2)'!A:B,2,0)</f>
        <v>控制科学与工程学院</v>
      </c>
    </row>
    <row r="1321" spans="1:16">
      <c r="A1321" s="70" t="s">
        <v>14</v>
      </c>
      <c r="B1321" s="73" t="s">
        <v>10787</v>
      </c>
      <c r="C1321" s="70" t="s">
        <v>21</v>
      </c>
      <c r="D1321" s="70" t="s">
        <v>4863</v>
      </c>
      <c r="E1321" s="70" t="s">
        <v>4862</v>
      </c>
      <c r="F1321" s="70" t="s">
        <v>1015</v>
      </c>
      <c r="G1321" s="70" t="s">
        <v>84</v>
      </c>
      <c r="H1321" s="70" t="s">
        <v>4864</v>
      </c>
      <c r="I1321" s="70" t="s">
        <v>4860</v>
      </c>
      <c r="J1321" s="70" t="s">
        <v>4866</v>
      </c>
      <c r="K1321" s="70" t="s">
        <v>355</v>
      </c>
      <c r="L1321" s="70" t="s">
        <v>4865</v>
      </c>
      <c r="M1321" s="70" t="s">
        <v>11949</v>
      </c>
      <c r="N1321" s="73" t="s">
        <v>10799</v>
      </c>
      <c r="O1321" s="73">
        <v>0.1245</v>
      </c>
      <c r="P1321" t="str">
        <f>VLOOKUP(K1321,'Sheet1 (2)'!A:B,2,0)</f>
        <v>控制科学与工程学院</v>
      </c>
    </row>
    <row r="1322" spans="1:16">
      <c r="A1322" s="70" t="s">
        <v>14</v>
      </c>
      <c r="B1322" s="73" t="s">
        <v>10787</v>
      </c>
      <c r="C1322" s="70" t="s">
        <v>21</v>
      </c>
      <c r="D1322" s="70" t="s">
        <v>4874</v>
      </c>
      <c r="E1322" s="70" t="s">
        <v>4873</v>
      </c>
      <c r="F1322" s="70" t="s">
        <v>1195</v>
      </c>
      <c r="G1322" s="70" t="s">
        <v>4039</v>
      </c>
      <c r="H1322" s="70" t="s">
        <v>4875</v>
      </c>
      <c r="I1322" s="70" t="s">
        <v>4877</v>
      </c>
      <c r="J1322" s="70" t="s">
        <v>4878</v>
      </c>
      <c r="K1322" s="70" t="s">
        <v>355</v>
      </c>
      <c r="L1322" s="70" t="s">
        <v>4876</v>
      </c>
      <c r="M1322" s="70" t="s">
        <v>11949</v>
      </c>
      <c r="N1322" s="73" t="s">
        <v>10799</v>
      </c>
      <c r="O1322" s="73">
        <v>0.1245</v>
      </c>
      <c r="P1322" t="str">
        <f>VLOOKUP(K1322,'Sheet1 (2)'!A:B,2,0)</f>
        <v>控制科学与工程学院</v>
      </c>
    </row>
    <row r="1323" spans="1:16">
      <c r="A1323" s="70" t="s">
        <v>14</v>
      </c>
      <c r="B1323" s="73" t="s">
        <v>10787</v>
      </c>
      <c r="C1323" s="70" t="s">
        <v>21</v>
      </c>
      <c r="D1323" s="70" t="s">
        <v>4886</v>
      </c>
      <c r="E1323" s="70" t="s">
        <v>4885</v>
      </c>
      <c r="F1323" s="70" t="s">
        <v>1202</v>
      </c>
      <c r="G1323" s="70" t="s">
        <v>302</v>
      </c>
      <c r="H1323" s="70" t="s">
        <v>4887</v>
      </c>
      <c r="I1323" s="70" t="s">
        <v>4889</v>
      </c>
      <c r="J1323" s="70" t="s">
        <v>4890</v>
      </c>
      <c r="K1323" s="70" t="s">
        <v>355</v>
      </c>
      <c r="L1323" s="70" t="s">
        <v>4888</v>
      </c>
      <c r="M1323" s="70" t="s">
        <v>11949</v>
      </c>
      <c r="N1323" s="73" t="s">
        <v>10799</v>
      </c>
      <c r="O1323" s="73">
        <v>0.1245</v>
      </c>
      <c r="P1323" t="str">
        <f>VLOOKUP(K1323,'Sheet1 (2)'!A:B,2,0)</f>
        <v>控制科学与工程学院</v>
      </c>
    </row>
    <row r="1324" spans="1:16">
      <c r="A1324" s="70" t="s">
        <v>14</v>
      </c>
      <c r="B1324" s="73" t="s">
        <v>10787</v>
      </c>
      <c r="C1324" s="70" t="s">
        <v>21</v>
      </c>
      <c r="D1324" s="70" t="s">
        <v>4868</v>
      </c>
      <c r="E1324" s="70" t="s">
        <v>4867</v>
      </c>
      <c r="F1324" s="70" t="s">
        <v>2763</v>
      </c>
      <c r="G1324" s="70" t="s">
        <v>302</v>
      </c>
      <c r="H1324" s="70" t="s">
        <v>4869</v>
      </c>
      <c r="I1324" s="70" t="s">
        <v>4871</v>
      </c>
      <c r="J1324" s="70" t="s">
        <v>4872</v>
      </c>
      <c r="K1324" s="70" t="s">
        <v>355</v>
      </c>
      <c r="L1324" s="70" t="s">
        <v>4870</v>
      </c>
      <c r="M1324" s="70" t="s">
        <v>11949</v>
      </c>
      <c r="N1324" s="73" t="s">
        <v>10799</v>
      </c>
      <c r="O1324" s="73">
        <v>0.1245</v>
      </c>
      <c r="P1324" t="str">
        <f>VLOOKUP(K1324,'Sheet1 (2)'!A:B,2,0)</f>
        <v>控制科学与工程学院</v>
      </c>
    </row>
    <row r="1325" spans="1:16">
      <c r="A1325" s="70" t="s">
        <v>14</v>
      </c>
      <c r="B1325" s="73" t="s">
        <v>10787</v>
      </c>
      <c r="C1325" s="70" t="s">
        <v>21</v>
      </c>
      <c r="D1325" s="70" t="s">
        <v>4892</v>
      </c>
      <c r="E1325" s="70" t="s">
        <v>4891</v>
      </c>
      <c r="F1325" s="70" t="s">
        <v>4893</v>
      </c>
      <c r="G1325" s="70" t="s">
        <v>235</v>
      </c>
      <c r="H1325" s="70" t="s">
        <v>4894</v>
      </c>
      <c r="I1325" s="70" t="s">
        <v>4848</v>
      </c>
      <c r="J1325" s="70" t="s">
        <v>4849</v>
      </c>
      <c r="K1325" s="70" t="s">
        <v>355</v>
      </c>
      <c r="L1325" s="70" t="s">
        <v>4895</v>
      </c>
      <c r="M1325" s="70" t="s">
        <v>11949</v>
      </c>
      <c r="N1325" s="73" t="s">
        <v>10799</v>
      </c>
      <c r="O1325" s="73">
        <v>0.1245</v>
      </c>
      <c r="P1325" t="str">
        <f>VLOOKUP(K1325,'Sheet1 (2)'!A:B,2,0)</f>
        <v>控制科学与工程学院</v>
      </c>
    </row>
    <row r="1326" spans="1:16">
      <c r="A1326" s="70" t="s">
        <v>14</v>
      </c>
      <c r="B1326" s="73" t="s">
        <v>10787</v>
      </c>
      <c r="C1326" s="70" t="s">
        <v>21</v>
      </c>
      <c r="D1326" s="70" t="s">
        <v>349</v>
      </c>
      <c r="E1326" s="70" t="s">
        <v>348</v>
      </c>
      <c r="F1326" s="70" t="s">
        <v>350</v>
      </c>
      <c r="G1326" s="70" t="s">
        <v>351</v>
      </c>
      <c r="H1326" s="70" t="s">
        <v>352</v>
      </c>
      <c r="I1326" s="70" t="s">
        <v>354</v>
      </c>
      <c r="J1326" s="70" t="s">
        <v>356</v>
      </c>
      <c r="K1326" s="70" t="s">
        <v>355</v>
      </c>
      <c r="L1326" s="70" t="s">
        <v>353</v>
      </c>
      <c r="M1326" s="70" t="s">
        <v>11949</v>
      </c>
      <c r="N1326" s="73" t="s">
        <v>10799</v>
      </c>
      <c r="O1326" s="73">
        <v>0.1245</v>
      </c>
      <c r="P1326" t="str">
        <f>VLOOKUP(K1326,'Sheet1 (2)'!A:B,2,0)</f>
        <v>控制科学与工程学院</v>
      </c>
    </row>
    <row r="1327" spans="1:16">
      <c r="A1327" s="70" t="s">
        <v>14</v>
      </c>
      <c r="B1327" s="73" t="s">
        <v>10787</v>
      </c>
      <c r="C1327" s="70" t="s">
        <v>21</v>
      </c>
      <c r="D1327" s="70" t="s">
        <v>4845</v>
      </c>
      <c r="E1327" s="70" t="s">
        <v>10813</v>
      </c>
      <c r="F1327" s="70" t="s">
        <v>1446</v>
      </c>
      <c r="G1327" s="70" t="s">
        <v>351</v>
      </c>
      <c r="H1327" s="70" t="s">
        <v>4846</v>
      </c>
      <c r="I1327" s="70" t="s">
        <v>4848</v>
      </c>
      <c r="J1327" s="70" t="s">
        <v>4849</v>
      </c>
      <c r="K1327" s="70" t="s">
        <v>10814</v>
      </c>
      <c r="L1327" s="70" t="s">
        <v>4847</v>
      </c>
      <c r="M1327" s="70" t="s">
        <v>11949</v>
      </c>
      <c r="N1327" s="73" t="s">
        <v>10799</v>
      </c>
      <c r="O1327" s="73">
        <v>0.1245</v>
      </c>
      <c r="P1327" t="str">
        <f>VLOOKUP(K1327,'Sheet1 (2)'!A:B,2,0)</f>
        <v>控制科学与工程学院</v>
      </c>
    </row>
    <row r="1328" spans="1:16">
      <c r="A1328" s="70" t="s">
        <v>14</v>
      </c>
      <c r="B1328" s="73" t="s">
        <v>10787</v>
      </c>
      <c r="C1328" s="70" t="s">
        <v>21</v>
      </c>
      <c r="D1328" s="70" t="s">
        <v>10747</v>
      </c>
      <c r="E1328" s="70" t="s">
        <v>10746</v>
      </c>
      <c r="F1328" s="70" t="s">
        <v>1434</v>
      </c>
      <c r="G1328" s="70" t="s">
        <v>351</v>
      </c>
      <c r="H1328" s="70" t="s">
        <v>10748</v>
      </c>
      <c r="I1328" s="70" t="s">
        <v>10750</v>
      </c>
      <c r="J1328" s="70" t="s">
        <v>10751</v>
      </c>
      <c r="K1328" s="70" t="s">
        <v>355</v>
      </c>
      <c r="L1328" s="70" t="s">
        <v>10749</v>
      </c>
      <c r="M1328" s="70" t="s">
        <v>11949</v>
      </c>
      <c r="N1328" s="73" t="s">
        <v>10799</v>
      </c>
      <c r="O1328" s="73">
        <v>0.1245</v>
      </c>
      <c r="P1328" t="str">
        <f>VLOOKUP(K1328,'Sheet1 (2)'!A:B,2,0)</f>
        <v>控制科学与工程学院</v>
      </c>
    </row>
    <row r="1329" spans="1:16">
      <c r="A1329" s="70" t="s">
        <v>14</v>
      </c>
      <c r="B1329" s="73" t="s">
        <v>10787</v>
      </c>
      <c r="C1329" s="70" t="s">
        <v>21</v>
      </c>
      <c r="D1329" s="70" t="s">
        <v>4857</v>
      </c>
      <c r="E1329" s="70" t="s">
        <v>4856</v>
      </c>
      <c r="F1329" s="70" t="s">
        <v>1523</v>
      </c>
      <c r="G1329" s="70" t="s">
        <v>1414</v>
      </c>
      <c r="H1329" s="70" t="s">
        <v>4858</v>
      </c>
      <c r="I1329" s="70" t="s">
        <v>4860</v>
      </c>
      <c r="J1329" s="70" t="s">
        <v>4861</v>
      </c>
      <c r="K1329" s="70" t="s">
        <v>355</v>
      </c>
      <c r="L1329" s="70" t="s">
        <v>4859</v>
      </c>
      <c r="M1329" s="70" t="s">
        <v>11949</v>
      </c>
      <c r="N1329" s="73" t="s">
        <v>10799</v>
      </c>
      <c r="O1329" s="73">
        <v>0.1245</v>
      </c>
      <c r="P1329" t="str">
        <f>VLOOKUP(K1329,'Sheet1 (2)'!A:B,2,0)</f>
        <v>控制科学与工程学院</v>
      </c>
    </row>
    <row r="1330" spans="1:16">
      <c r="A1330" s="70" t="s">
        <v>14</v>
      </c>
      <c r="B1330" s="73" t="s">
        <v>10787</v>
      </c>
      <c r="C1330" s="70" t="s">
        <v>21</v>
      </c>
      <c r="D1330" s="70" t="s">
        <v>3457</v>
      </c>
      <c r="E1330" s="70" t="s">
        <v>3456</v>
      </c>
      <c r="F1330" s="70" t="s">
        <v>3458</v>
      </c>
      <c r="G1330" s="70" t="s">
        <v>1189</v>
      </c>
      <c r="H1330" s="70" t="s">
        <v>3459</v>
      </c>
      <c r="I1330" s="70" t="s">
        <v>3461</v>
      </c>
      <c r="J1330" s="70" t="s">
        <v>3462</v>
      </c>
      <c r="K1330" s="70" t="s">
        <v>3449</v>
      </c>
      <c r="L1330" s="70" t="s">
        <v>3460</v>
      </c>
      <c r="M1330" s="70" t="s">
        <v>11949</v>
      </c>
      <c r="N1330" s="73" t="s">
        <v>10799</v>
      </c>
      <c r="O1330" s="73">
        <v>0.1245</v>
      </c>
      <c r="P1330" t="str">
        <f>VLOOKUP(K1330,'Sheet1 (2)'!A:B,2,0)</f>
        <v>能源工程学院</v>
      </c>
    </row>
    <row r="1331" spans="1:16">
      <c r="A1331" s="70" t="s">
        <v>14</v>
      </c>
      <c r="B1331" s="73" t="s">
        <v>10787</v>
      </c>
      <c r="C1331" s="70" t="s">
        <v>21</v>
      </c>
      <c r="D1331" s="70" t="s">
        <v>3452</v>
      </c>
      <c r="E1331" s="70" t="s">
        <v>3451</v>
      </c>
      <c r="F1331" s="70" t="s">
        <v>1567</v>
      </c>
      <c r="G1331" s="70" t="s">
        <v>1217</v>
      </c>
      <c r="H1331" s="70" t="s">
        <v>3453</v>
      </c>
      <c r="I1331" s="70" t="s">
        <v>3448</v>
      </c>
      <c r="J1331" s="70" t="s">
        <v>3455</v>
      </c>
      <c r="K1331" s="70" t="s">
        <v>3449</v>
      </c>
      <c r="L1331" s="70" t="s">
        <v>3454</v>
      </c>
      <c r="M1331" s="70" t="s">
        <v>11949</v>
      </c>
      <c r="N1331" s="73" t="s">
        <v>10799</v>
      </c>
      <c r="O1331" s="73">
        <v>0.1245</v>
      </c>
      <c r="P1331" t="str">
        <f>VLOOKUP(K1331,'Sheet1 (2)'!A:B,2,0)</f>
        <v>能源工程学院</v>
      </c>
    </row>
    <row r="1332" spans="1:16">
      <c r="A1332" s="70" t="s">
        <v>14</v>
      </c>
      <c r="B1332" s="73" t="s">
        <v>10787</v>
      </c>
      <c r="C1332" s="70" t="s">
        <v>21</v>
      </c>
      <c r="D1332" s="70" t="s">
        <v>3537</v>
      </c>
      <c r="E1332" s="70" t="s">
        <v>3536</v>
      </c>
      <c r="F1332" s="70" t="s">
        <v>2432</v>
      </c>
      <c r="G1332" s="70" t="s">
        <v>178</v>
      </c>
      <c r="H1332" s="70" t="s">
        <v>3538</v>
      </c>
      <c r="I1332" s="70" t="s">
        <v>3534</v>
      </c>
      <c r="J1332" s="70" t="s">
        <v>3540</v>
      </c>
      <c r="K1332" s="70" t="s">
        <v>3449</v>
      </c>
      <c r="L1332" s="70" t="s">
        <v>3539</v>
      </c>
      <c r="M1332" s="70" t="s">
        <v>11949</v>
      </c>
      <c r="N1332" s="73" t="s">
        <v>10799</v>
      </c>
      <c r="O1332" s="73">
        <v>0.1245</v>
      </c>
      <c r="P1332" t="str">
        <f>VLOOKUP(K1332,'Sheet1 (2)'!A:B,2,0)</f>
        <v>能源工程学院</v>
      </c>
    </row>
    <row r="1333" spans="1:16">
      <c r="A1333" s="70" t="s">
        <v>14</v>
      </c>
      <c r="B1333" s="73" t="s">
        <v>10787</v>
      </c>
      <c r="C1333" s="70" t="s">
        <v>21</v>
      </c>
      <c r="D1333" s="70" t="s">
        <v>3444</v>
      </c>
      <c r="E1333" s="70" t="s">
        <v>3443</v>
      </c>
      <c r="F1333" s="70" t="s">
        <v>3445</v>
      </c>
      <c r="G1333" s="70" t="s">
        <v>59</v>
      </c>
      <c r="H1333" s="70" t="s">
        <v>3446</v>
      </c>
      <c r="I1333" s="70" t="s">
        <v>3448</v>
      </c>
      <c r="J1333" s="70" t="s">
        <v>3450</v>
      </c>
      <c r="K1333" s="70" t="s">
        <v>3449</v>
      </c>
      <c r="L1333" s="70" t="s">
        <v>3447</v>
      </c>
      <c r="M1333" s="70" t="s">
        <v>11949</v>
      </c>
      <c r="N1333" s="73" t="s">
        <v>10799</v>
      </c>
      <c r="O1333" s="73">
        <v>0.1245</v>
      </c>
      <c r="P1333" t="str">
        <f>VLOOKUP(K1333,'Sheet1 (2)'!A:B,2,0)</f>
        <v>能源工程学院</v>
      </c>
    </row>
    <row r="1334" spans="1:16">
      <c r="A1334" s="70" t="s">
        <v>14</v>
      </c>
      <c r="B1334" s="73" t="s">
        <v>10787</v>
      </c>
      <c r="C1334" s="70" t="s">
        <v>21</v>
      </c>
      <c r="D1334" s="70" t="s">
        <v>3489</v>
      </c>
      <c r="E1334" s="70" t="s">
        <v>3488</v>
      </c>
      <c r="F1334" s="70" t="s">
        <v>3183</v>
      </c>
      <c r="G1334" s="70" t="s">
        <v>27</v>
      </c>
      <c r="H1334" s="70" t="s">
        <v>3490</v>
      </c>
      <c r="I1334" s="70" t="s">
        <v>3486</v>
      </c>
      <c r="J1334" s="70" t="s">
        <v>3492</v>
      </c>
      <c r="K1334" s="70" t="s">
        <v>3449</v>
      </c>
      <c r="L1334" s="70" t="s">
        <v>3491</v>
      </c>
      <c r="M1334" s="70" t="s">
        <v>11949</v>
      </c>
      <c r="N1334" s="73" t="s">
        <v>10799</v>
      </c>
      <c r="O1334" s="73">
        <v>0.1245</v>
      </c>
      <c r="P1334" t="str">
        <f>VLOOKUP(K1334,'Sheet1 (2)'!A:B,2,0)</f>
        <v>能源工程学院</v>
      </c>
    </row>
    <row r="1335" spans="1:16">
      <c r="A1335" s="70" t="s">
        <v>14</v>
      </c>
      <c r="B1335" s="73" t="s">
        <v>10787</v>
      </c>
      <c r="C1335" s="70" t="s">
        <v>21</v>
      </c>
      <c r="D1335" s="70" t="s">
        <v>3499</v>
      </c>
      <c r="E1335" s="70" t="s">
        <v>3498</v>
      </c>
      <c r="F1335" s="70" t="s">
        <v>3470</v>
      </c>
      <c r="G1335" s="70" t="s">
        <v>27</v>
      </c>
      <c r="H1335" s="70" t="s">
        <v>3500</v>
      </c>
      <c r="I1335" s="70" t="s">
        <v>3502</v>
      </c>
      <c r="J1335" s="70" t="s">
        <v>3503</v>
      </c>
      <c r="K1335" s="70" t="s">
        <v>3449</v>
      </c>
      <c r="L1335" s="70" t="s">
        <v>3501</v>
      </c>
      <c r="M1335" s="70" t="s">
        <v>11949</v>
      </c>
      <c r="N1335" s="73" t="s">
        <v>10799</v>
      </c>
      <c r="O1335" s="73">
        <v>0.1245</v>
      </c>
      <c r="P1335" t="str">
        <f>VLOOKUP(K1335,'Sheet1 (2)'!A:B,2,0)</f>
        <v>能源工程学院</v>
      </c>
    </row>
    <row r="1336" spans="1:16">
      <c r="A1336" s="70" t="s">
        <v>14</v>
      </c>
      <c r="B1336" s="73" t="s">
        <v>10787</v>
      </c>
      <c r="C1336" s="70" t="s">
        <v>21</v>
      </c>
      <c r="D1336" s="70" t="s">
        <v>3547</v>
      </c>
      <c r="E1336" s="70" t="s">
        <v>3546</v>
      </c>
      <c r="F1336" s="70" t="s">
        <v>3176</v>
      </c>
      <c r="G1336" s="70" t="s">
        <v>27</v>
      </c>
      <c r="H1336" s="70" t="s">
        <v>3548</v>
      </c>
      <c r="I1336" s="70" t="s">
        <v>3534</v>
      </c>
      <c r="J1336" s="70" t="s">
        <v>3550</v>
      </c>
      <c r="K1336" s="70" t="s">
        <v>3449</v>
      </c>
      <c r="L1336" s="70" t="s">
        <v>3549</v>
      </c>
      <c r="M1336" s="70" t="s">
        <v>11949</v>
      </c>
      <c r="N1336" s="73" t="s">
        <v>10799</v>
      </c>
      <c r="O1336" s="73">
        <v>0.1245</v>
      </c>
      <c r="P1336" t="str">
        <f>VLOOKUP(K1336,'Sheet1 (2)'!A:B,2,0)</f>
        <v>能源工程学院</v>
      </c>
    </row>
    <row r="1337" spans="1:16">
      <c r="A1337" s="70" t="s">
        <v>14</v>
      </c>
      <c r="B1337" s="73" t="s">
        <v>10787</v>
      </c>
      <c r="C1337" s="70" t="s">
        <v>21</v>
      </c>
      <c r="D1337" s="70" t="s">
        <v>3483</v>
      </c>
      <c r="E1337" s="70" t="s">
        <v>3482</v>
      </c>
      <c r="F1337" s="70" t="s">
        <v>90</v>
      </c>
      <c r="G1337" s="70" t="s">
        <v>178</v>
      </c>
      <c r="H1337" s="70" t="s">
        <v>3484</v>
      </c>
      <c r="I1337" s="70" t="s">
        <v>3486</v>
      </c>
      <c r="J1337" s="70" t="s">
        <v>3487</v>
      </c>
      <c r="K1337" s="70" t="s">
        <v>3449</v>
      </c>
      <c r="L1337" s="70" t="s">
        <v>3485</v>
      </c>
      <c r="M1337" s="70" t="s">
        <v>11949</v>
      </c>
      <c r="N1337" s="73" t="s">
        <v>10799</v>
      </c>
      <c r="O1337" s="73">
        <v>0.1245</v>
      </c>
      <c r="P1337" t="str">
        <f>VLOOKUP(K1337,'Sheet1 (2)'!A:B,2,0)</f>
        <v>能源工程学院</v>
      </c>
    </row>
    <row r="1338" spans="1:16">
      <c r="A1338" s="70" t="s">
        <v>14</v>
      </c>
      <c r="B1338" s="73" t="s">
        <v>10787</v>
      </c>
      <c r="C1338" s="70" t="s">
        <v>21</v>
      </c>
      <c r="D1338" s="70" t="s">
        <v>3531</v>
      </c>
      <c r="E1338" s="70" t="s">
        <v>3530</v>
      </c>
      <c r="F1338" s="70" t="s">
        <v>2354</v>
      </c>
      <c r="G1338" s="70" t="s">
        <v>1316</v>
      </c>
      <c r="H1338" s="70" t="s">
        <v>3532</v>
      </c>
      <c r="I1338" s="70" t="s">
        <v>3534</v>
      </c>
      <c r="J1338" s="70" t="s">
        <v>3535</v>
      </c>
      <c r="K1338" s="70" t="s">
        <v>3449</v>
      </c>
      <c r="L1338" s="70" t="s">
        <v>3533</v>
      </c>
      <c r="M1338" s="70" t="s">
        <v>11949</v>
      </c>
      <c r="N1338" s="73" t="s">
        <v>10799</v>
      </c>
      <c r="O1338" s="73">
        <v>0.1245</v>
      </c>
      <c r="P1338" t="str">
        <f>VLOOKUP(K1338,'Sheet1 (2)'!A:B,2,0)</f>
        <v>能源工程学院</v>
      </c>
    </row>
    <row r="1339" spans="1:16">
      <c r="A1339" s="70" t="s">
        <v>14</v>
      </c>
      <c r="B1339" s="73" t="s">
        <v>10787</v>
      </c>
      <c r="C1339" s="70" t="s">
        <v>21</v>
      </c>
      <c r="D1339" s="70" t="s">
        <v>3542</v>
      </c>
      <c r="E1339" s="70" t="s">
        <v>3541</v>
      </c>
      <c r="F1339" s="70" t="s">
        <v>2895</v>
      </c>
      <c r="G1339" s="70" t="s">
        <v>1316</v>
      </c>
      <c r="H1339" s="70" t="s">
        <v>3543</v>
      </c>
      <c r="I1339" s="70" t="s">
        <v>3534</v>
      </c>
      <c r="J1339" s="70" t="s">
        <v>3545</v>
      </c>
      <c r="K1339" s="70" t="s">
        <v>3449</v>
      </c>
      <c r="L1339" s="70" t="s">
        <v>3544</v>
      </c>
      <c r="M1339" s="70" t="s">
        <v>11949</v>
      </c>
      <c r="N1339" s="73" t="s">
        <v>10799</v>
      </c>
      <c r="O1339" s="73">
        <v>0.1245</v>
      </c>
      <c r="P1339" t="str">
        <f>VLOOKUP(K1339,'Sheet1 (2)'!A:B,2,0)</f>
        <v>能源工程学院</v>
      </c>
    </row>
    <row r="1340" spans="1:16">
      <c r="A1340" s="70" t="s">
        <v>14</v>
      </c>
      <c r="B1340" s="73" t="s">
        <v>10787</v>
      </c>
      <c r="C1340" s="70" t="s">
        <v>21</v>
      </c>
      <c r="D1340" s="70" t="s">
        <v>3521</v>
      </c>
      <c r="E1340" s="70" t="s">
        <v>3520</v>
      </c>
      <c r="F1340" s="70" t="s">
        <v>2105</v>
      </c>
      <c r="G1340" s="70" t="s">
        <v>392</v>
      </c>
      <c r="H1340" s="70" t="s">
        <v>3522</v>
      </c>
      <c r="I1340" s="70" t="s">
        <v>3486</v>
      </c>
      <c r="J1340" s="70" t="s">
        <v>3524</v>
      </c>
      <c r="K1340" s="70" t="s">
        <v>3449</v>
      </c>
      <c r="L1340" s="70" t="s">
        <v>3523</v>
      </c>
      <c r="M1340" s="70" t="s">
        <v>11949</v>
      </c>
      <c r="N1340" s="73" t="s">
        <v>10799</v>
      </c>
      <c r="O1340" s="73">
        <v>0.1245</v>
      </c>
      <c r="P1340" t="str">
        <f>VLOOKUP(K1340,'Sheet1 (2)'!A:B,2,0)</f>
        <v>能源工程学院</v>
      </c>
    </row>
    <row r="1341" spans="1:16">
      <c r="A1341" s="70" t="s">
        <v>14</v>
      </c>
      <c r="B1341" s="73" t="s">
        <v>10787</v>
      </c>
      <c r="C1341" s="70" t="s">
        <v>21</v>
      </c>
      <c r="D1341" s="70" t="s">
        <v>3464</v>
      </c>
      <c r="E1341" s="70" t="s">
        <v>3463</v>
      </c>
      <c r="F1341" s="70" t="s">
        <v>3458</v>
      </c>
      <c r="G1341" s="70" t="s">
        <v>659</v>
      </c>
      <c r="H1341" s="70" t="s">
        <v>3465</v>
      </c>
      <c r="I1341" s="70" t="s">
        <v>3461</v>
      </c>
      <c r="J1341" s="70" t="s">
        <v>3467</v>
      </c>
      <c r="K1341" s="70" t="s">
        <v>3449</v>
      </c>
      <c r="L1341" s="70" t="s">
        <v>3466</v>
      </c>
      <c r="M1341" s="70" t="s">
        <v>11949</v>
      </c>
      <c r="N1341" s="73" t="s">
        <v>10799</v>
      </c>
      <c r="O1341" s="73">
        <v>0.1245</v>
      </c>
      <c r="P1341" t="str">
        <f>VLOOKUP(K1341,'Sheet1 (2)'!A:B,2,0)</f>
        <v>能源工程学院</v>
      </c>
    </row>
    <row r="1342" spans="1:16">
      <c r="A1342" s="70" t="s">
        <v>14</v>
      </c>
      <c r="B1342" s="73" t="s">
        <v>10787</v>
      </c>
      <c r="C1342" s="70" t="s">
        <v>21</v>
      </c>
      <c r="D1342" s="70" t="s">
        <v>3516</v>
      </c>
      <c r="E1342" s="70" t="s">
        <v>3515</v>
      </c>
      <c r="F1342" s="70" t="s">
        <v>1758</v>
      </c>
      <c r="G1342" s="70" t="s">
        <v>34</v>
      </c>
      <c r="H1342" s="70" t="s">
        <v>3517</v>
      </c>
      <c r="I1342" s="70" t="s">
        <v>3480</v>
      </c>
      <c r="J1342" s="70" t="s">
        <v>3519</v>
      </c>
      <c r="K1342" s="70" t="s">
        <v>3449</v>
      </c>
      <c r="L1342" s="70" t="s">
        <v>3518</v>
      </c>
      <c r="M1342" s="70" t="s">
        <v>11949</v>
      </c>
      <c r="N1342" s="73" t="s">
        <v>10799</v>
      </c>
      <c r="O1342" s="73">
        <v>0.1245</v>
      </c>
      <c r="P1342" t="str">
        <f>VLOOKUP(K1342,'Sheet1 (2)'!A:B,2,0)</f>
        <v>能源工程学院</v>
      </c>
    </row>
    <row r="1343" spans="1:16">
      <c r="A1343" s="70" t="s">
        <v>14</v>
      </c>
      <c r="B1343" s="73" t="s">
        <v>10787</v>
      </c>
      <c r="C1343" s="70" t="s">
        <v>21</v>
      </c>
      <c r="D1343" s="70" t="s">
        <v>3526</v>
      </c>
      <c r="E1343" s="70" t="s">
        <v>3525</v>
      </c>
      <c r="F1343" s="70" t="s">
        <v>27</v>
      </c>
      <c r="G1343" s="70" t="s">
        <v>67</v>
      </c>
      <c r="H1343" s="70" t="s">
        <v>3527</v>
      </c>
      <c r="I1343" s="70" t="s">
        <v>3480</v>
      </c>
      <c r="J1343" s="70" t="s">
        <v>3529</v>
      </c>
      <c r="K1343" s="70" t="s">
        <v>3449</v>
      </c>
      <c r="L1343" s="70" t="s">
        <v>3528</v>
      </c>
      <c r="M1343" s="70" t="s">
        <v>11949</v>
      </c>
      <c r="N1343" s="73" t="s">
        <v>10799</v>
      </c>
      <c r="O1343" s="73">
        <v>0.1245</v>
      </c>
      <c r="P1343" t="str">
        <f>VLOOKUP(K1343,'Sheet1 (2)'!A:B,2,0)</f>
        <v>能源工程学院</v>
      </c>
    </row>
    <row r="1344" spans="1:16">
      <c r="A1344" s="70" t="s">
        <v>14</v>
      </c>
      <c r="B1344" s="73" t="s">
        <v>10787</v>
      </c>
      <c r="C1344" s="70" t="s">
        <v>21</v>
      </c>
      <c r="D1344" s="70" t="s">
        <v>3469</v>
      </c>
      <c r="E1344" s="70" t="s">
        <v>3468</v>
      </c>
      <c r="F1344" s="70" t="s">
        <v>3470</v>
      </c>
      <c r="G1344" s="70" t="s">
        <v>27</v>
      </c>
      <c r="H1344" s="70" t="s">
        <v>3471</v>
      </c>
      <c r="I1344" s="70" t="s">
        <v>3473</v>
      </c>
      <c r="J1344" s="70" t="s">
        <v>3474</v>
      </c>
      <c r="K1344" s="70" t="s">
        <v>3449</v>
      </c>
      <c r="L1344" s="70" t="s">
        <v>3472</v>
      </c>
      <c r="M1344" s="70" t="s">
        <v>11949</v>
      </c>
      <c r="N1344" s="73" t="s">
        <v>10799</v>
      </c>
      <c r="O1344" s="73">
        <v>0.1245</v>
      </c>
      <c r="P1344" t="str">
        <f>VLOOKUP(K1344,'Sheet1 (2)'!A:B,2,0)</f>
        <v>能源工程学院</v>
      </c>
    </row>
    <row r="1345" spans="1:16">
      <c r="A1345" s="70" t="s">
        <v>14</v>
      </c>
      <c r="B1345" s="73" t="s">
        <v>10787</v>
      </c>
      <c r="C1345" s="70" t="s">
        <v>21</v>
      </c>
      <c r="D1345" s="70" t="s">
        <v>3476</v>
      </c>
      <c r="E1345" s="70" t="s">
        <v>3475</v>
      </c>
      <c r="F1345" s="70" t="s">
        <v>3477</v>
      </c>
      <c r="G1345" s="70" t="s">
        <v>634</v>
      </c>
      <c r="H1345" s="70" t="s">
        <v>3478</v>
      </c>
      <c r="I1345" s="70" t="s">
        <v>3480</v>
      </c>
      <c r="J1345" s="70" t="s">
        <v>3481</v>
      </c>
      <c r="K1345" s="70" t="s">
        <v>3449</v>
      </c>
      <c r="L1345" s="70" t="s">
        <v>3479</v>
      </c>
      <c r="M1345" s="70" t="s">
        <v>11949</v>
      </c>
      <c r="N1345" s="73" t="s">
        <v>10799</v>
      </c>
      <c r="O1345" s="73">
        <v>0.1245</v>
      </c>
      <c r="P1345" t="str">
        <f>VLOOKUP(K1345,'Sheet1 (2)'!A:B,2,0)</f>
        <v>能源工程学院</v>
      </c>
    </row>
    <row r="1346" spans="1:16">
      <c r="A1346" s="70" t="s">
        <v>14</v>
      </c>
      <c r="B1346" s="73" t="s">
        <v>10787</v>
      </c>
      <c r="C1346" s="70" t="s">
        <v>21</v>
      </c>
      <c r="D1346" s="70" t="s">
        <v>3505</v>
      </c>
      <c r="E1346" s="70" t="s">
        <v>3504</v>
      </c>
      <c r="F1346" s="70" t="s">
        <v>871</v>
      </c>
      <c r="G1346" s="70" t="s">
        <v>634</v>
      </c>
      <c r="H1346" s="70" t="s">
        <v>3506</v>
      </c>
      <c r="I1346" s="70" t="s">
        <v>3508</v>
      </c>
      <c r="J1346" s="70" t="s">
        <v>3509</v>
      </c>
      <c r="K1346" s="70" t="s">
        <v>3449</v>
      </c>
      <c r="L1346" s="70" t="s">
        <v>3507</v>
      </c>
      <c r="M1346" s="70" t="s">
        <v>11949</v>
      </c>
      <c r="N1346" s="73" t="s">
        <v>10799</v>
      </c>
      <c r="O1346" s="73">
        <v>0.1245</v>
      </c>
      <c r="P1346" t="str">
        <f>VLOOKUP(K1346,'Sheet1 (2)'!A:B,2,0)</f>
        <v>能源工程学院</v>
      </c>
    </row>
    <row r="1347" spans="1:16">
      <c r="A1347" s="70" t="s">
        <v>14</v>
      </c>
      <c r="B1347" s="73" t="s">
        <v>10787</v>
      </c>
      <c r="C1347" s="70" t="s">
        <v>21</v>
      </c>
      <c r="D1347" s="70" t="s">
        <v>3511</v>
      </c>
      <c r="E1347" s="70" t="s">
        <v>3510</v>
      </c>
      <c r="F1347" s="70" t="s">
        <v>1275</v>
      </c>
      <c r="G1347" s="70" t="s">
        <v>741</v>
      </c>
      <c r="H1347" s="70" t="s">
        <v>3512</v>
      </c>
      <c r="I1347" s="70" t="s">
        <v>3480</v>
      </c>
      <c r="J1347" s="70" t="s">
        <v>3514</v>
      </c>
      <c r="K1347" s="70" t="s">
        <v>3449</v>
      </c>
      <c r="L1347" s="70" t="s">
        <v>3513</v>
      </c>
      <c r="M1347" s="70" t="s">
        <v>11949</v>
      </c>
      <c r="N1347" s="73" t="s">
        <v>10799</v>
      </c>
      <c r="O1347" s="73">
        <v>0.1245</v>
      </c>
      <c r="P1347" t="str">
        <f>VLOOKUP(K1347,'Sheet1 (2)'!A:B,2,0)</f>
        <v>能源工程学院</v>
      </c>
    </row>
    <row r="1348" spans="1:16">
      <c r="A1348" s="70" t="s">
        <v>14</v>
      </c>
      <c r="B1348" s="73" t="s">
        <v>10787</v>
      </c>
      <c r="C1348" s="70" t="s">
        <v>21</v>
      </c>
      <c r="D1348" s="70" t="s">
        <v>3494</v>
      </c>
      <c r="E1348" s="70" t="s">
        <v>3493</v>
      </c>
      <c r="F1348" s="70" t="s">
        <v>3183</v>
      </c>
      <c r="G1348" s="70" t="s">
        <v>741</v>
      </c>
      <c r="H1348" s="70" t="s">
        <v>3495</v>
      </c>
      <c r="I1348" s="70" t="s">
        <v>3486</v>
      </c>
      <c r="J1348" s="70" t="s">
        <v>3497</v>
      </c>
      <c r="K1348" s="70" t="s">
        <v>3449</v>
      </c>
      <c r="L1348" s="70" t="s">
        <v>3496</v>
      </c>
      <c r="M1348" s="70" t="s">
        <v>11949</v>
      </c>
      <c r="N1348" s="73" t="s">
        <v>10799</v>
      </c>
      <c r="O1348" s="73">
        <v>0.1245</v>
      </c>
      <c r="P1348" t="str">
        <f>VLOOKUP(K1348,'Sheet1 (2)'!A:B,2,0)</f>
        <v>能源工程学院</v>
      </c>
    </row>
    <row r="1349" spans="1:16">
      <c r="A1349" s="70" t="s">
        <v>14</v>
      </c>
      <c r="B1349" s="73" t="s">
        <v>10787</v>
      </c>
      <c r="C1349" s="70" t="s">
        <v>21</v>
      </c>
      <c r="D1349" s="70" t="s">
        <v>6643</v>
      </c>
      <c r="E1349" s="70" t="s">
        <v>6642</v>
      </c>
      <c r="F1349" s="70" t="s">
        <v>2295</v>
      </c>
      <c r="G1349" s="70" t="s">
        <v>1316</v>
      </c>
      <c r="H1349" s="70" t="s">
        <v>6644</v>
      </c>
      <c r="I1349" s="70" t="s">
        <v>6646</v>
      </c>
      <c r="J1349" s="70" t="s">
        <v>6647</v>
      </c>
      <c r="K1349" s="70" t="s">
        <v>1976</v>
      </c>
      <c r="L1349" s="70" t="s">
        <v>6645</v>
      </c>
      <c r="M1349" s="70" t="s">
        <v>11949</v>
      </c>
      <c r="N1349" s="73" t="s">
        <v>10799</v>
      </c>
      <c r="O1349" s="73">
        <v>0.1245</v>
      </c>
      <c r="P1349" t="str">
        <f>VLOOKUP(K1349,'Sheet1 (2)'!A:B,2,0)</f>
        <v>能源工程学院</v>
      </c>
    </row>
    <row r="1350" spans="1:16">
      <c r="A1350" s="70" t="s">
        <v>14</v>
      </c>
      <c r="B1350" s="73" t="s">
        <v>10787</v>
      </c>
      <c r="C1350" s="70" t="s">
        <v>21</v>
      </c>
      <c r="D1350" s="70" t="s">
        <v>6675</v>
      </c>
      <c r="E1350" s="70" t="s">
        <v>6674</v>
      </c>
      <c r="F1350" s="70" t="s">
        <v>1440</v>
      </c>
      <c r="G1350" s="70" t="s">
        <v>253</v>
      </c>
      <c r="H1350" s="70" t="s">
        <v>6676</v>
      </c>
      <c r="I1350" s="70" t="s">
        <v>6646</v>
      </c>
      <c r="J1350" s="70" t="s">
        <v>6678</v>
      </c>
      <c r="K1350" s="70" t="s">
        <v>1976</v>
      </c>
      <c r="L1350" s="70" t="s">
        <v>6677</v>
      </c>
      <c r="M1350" s="70" t="s">
        <v>11949</v>
      </c>
      <c r="N1350" s="73" t="s">
        <v>10799</v>
      </c>
      <c r="O1350" s="73">
        <v>0.1245</v>
      </c>
      <c r="P1350" t="str">
        <f>VLOOKUP(K1350,'Sheet1 (2)'!A:B,2,0)</f>
        <v>能源工程学院</v>
      </c>
    </row>
    <row r="1351" spans="1:16">
      <c r="A1351" s="70" t="s">
        <v>14</v>
      </c>
      <c r="B1351" s="73" t="s">
        <v>10787</v>
      </c>
      <c r="C1351" s="70" t="s">
        <v>21</v>
      </c>
      <c r="D1351" s="70" t="s">
        <v>6637</v>
      </c>
      <c r="E1351" s="70" t="s">
        <v>6636</v>
      </c>
      <c r="F1351" s="70" t="s">
        <v>177</v>
      </c>
      <c r="G1351" s="70" t="s">
        <v>178</v>
      </c>
      <c r="H1351" s="70" t="s">
        <v>6638</v>
      </c>
      <c r="I1351" s="70" t="s">
        <v>6640</v>
      </c>
      <c r="J1351" s="70" t="s">
        <v>6641</v>
      </c>
      <c r="K1351" s="70" t="s">
        <v>1976</v>
      </c>
      <c r="L1351" s="70" t="s">
        <v>6639</v>
      </c>
      <c r="M1351" s="70" t="s">
        <v>11949</v>
      </c>
      <c r="N1351" s="73" t="s">
        <v>10799</v>
      </c>
      <c r="O1351" s="73">
        <v>0.1245</v>
      </c>
      <c r="P1351" t="str">
        <f>VLOOKUP(K1351,'Sheet1 (2)'!A:B,2,0)</f>
        <v>能源工程学院</v>
      </c>
    </row>
    <row r="1352" spans="1:16">
      <c r="A1352" s="70" t="s">
        <v>14</v>
      </c>
      <c r="B1352" s="73" t="s">
        <v>10787</v>
      </c>
      <c r="C1352" s="70" t="s">
        <v>21</v>
      </c>
      <c r="D1352" s="70" t="s">
        <v>7126</v>
      </c>
      <c r="E1352" s="70" t="s">
        <v>7125</v>
      </c>
      <c r="F1352" s="70" t="s">
        <v>3584</v>
      </c>
      <c r="G1352" s="70" t="s">
        <v>59</v>
      </c>
      <c r="H1352" s="70" t="s">
        <v>7127</v>
      </c>
      <c r="I1352" s="70" t="s">
        <v>7129</v>
      </c>
      <c r="J1352" s="70" t="s">
        <v>7130</v>
      </c>
      <c r="K1352" s="70" t="s">
        <v>1976</v>
      </c>
      <c r="L1352" s="70" t="s">
        <v>7128</v>
      </c>
      <c r="M1352" s="70" t="s">
        <v>11949</v>
      </c>
      <c r="N1352" s="73" t="s">
        <v>10799</v>
      </c>
      <c r="O1352" s="73">
        <v>0.1245</v>
      </c>
      <c r="P1352" t="str">
        <f>VLOOKUP(K1352,'Sheet1 (2)'!A:B,2,0)</f>
        <v>能源工程学院</v>
      </c>
    </row>
    <row r="1353" spans="1:16">
      <c r="A1353" s="70" t="s">
        <v>14</v>
      </c>
      <c r="B1353" s="73" t="s">
        <v>10787</v>
      </c>
      <c r="C1353" s="70" t="s">
        <v>21</v>
      </c>
      <c r="D1353" s="70" t="s">
        <v>7132</v>
      </c>
      <c r="E1353" s="70" t="s">
        <v>7131</v>
      </c>
      <c r="F1353" s="70" t="s">
        <v>1344</v>
      </c>
      <c r="G1353" s="70" t="s">
        <v>27</v>
      </c>
      <c r="H1353" s="70" t="s">
        <v>7133</v>
      </c>
      <c r="I1353" s="70" t="s">
        <v>7129</v>
      </c>
      <c r="J1353" s="70" t="s">
        <v>7135</v>
      </c>
      <c r="K1353" s="70" t="s">
        <v>1976</v>
      </c>
      <c r="L1353" s="70" t="s">
        <v>7134</v>
      </c>
      <c r="M1353" s="70" t="s">
        <v>11949</v>
      </c>
      <c r="N1353" s="73" t="s">
        <v>10799</v>
      </c>
      <c r="O1353" s="73">
        <v>0.1245</v>
      </c>
      <c r="P1353" t="str">
        <f>VLOOKUP(K1353,'Sheet1 (2)'!A:B,2,0)</f>
        <v>能源工程学院</v>
      </c>
    </row>
    <row r="1354" spans="1:16">
      <c r="A1354" s="70" t="s">
        <v>14</v>
      </c>
      <c r="B1354" s="73" t="s">
        <v>10787</v>
      </c>
      <c r="C1354" s="70" t="s">
        <v>21</v>
      </c>
      <c r="D1354" s="70" t="s">
        <v>6655</v>
      </c>
      <c r="E1354" s="70" t="s">
        <v>6654</v>
      </c>
      <c r="F1354" s="70" t="s">
        <v>4680</v>
      </c>
      <c r="G1354" s="70" t="s">
        <v>59</v>
      </c>
      <c r="H1354" s="70" t="s">
        <v>6656</v>
      </c>
      <c r="I1354" s="70" t="s">
        <v>1975</v>
      </c>
      <c r="J1354" s="70" t="s">
        <v>6658</v>
      </c>
      <c r="K1354" s="70" t="s">
        <v>1976</v>
      </c>
      <c r="L1354" s="70" t="s">
        <v>6657</v>
      </c>
      <c r="M1354" s="70" t="s">
        <v>11949</v>
      </c>
      <c r="N1354" s="73" t="s">
        <v>10799</v>
      </c>
      <c r="O1354" s="73">
        <v>0.1245</v>
      </c>
      <c r="P1354" t="str">
        <f>VLOOKUP(K1354,'Sheet1 (2)'!A:B,2,0)</f>
        <v>能源工程学院</v>
      </c>
    </row>
    <row r="1355" spans="1:16">
      <c r="A1355" s="70" t="s">
        <v>14</v>
      </c>
      <c r="B1355" s="73" t="s">
        <v>10787</v>
      </c>
      <c r="C1355" s="70" t="s">
        <v>21</v>
      </c>
      <c r="D1355" s="70" t="s">
        <v>6670</v>
      </c>
      <c r="E1355" s="70" t="s">
        <v>6669</v>
      </c>
      <c r="F1355" s="70" t="s">
        <v>4508</v>
      </c>
      <c r="G1355" s="70" t="s">
        <v>178</v>
      </c>
      <c r="H1355" s="70" t="s">
        <v>6671</v>
      </c>
      <c r="I1355" s="70" t="s">
        <v>1975</v>
      </c>
      <c r="J1355" s="70" t="s">
        <v>6673</v>
      </c>
      <c r="K1355" s="70" t="s">
        <v>1976</v>
      </c>
      <c r="L1355" s="70" t="s">
        <v>6672</v>
      </c>
      <c r="M1355" s="70" t="s">
        <v>11949</v>
      </c>
      <c r="N1355" s="73" t="s">
        <v>10799</v>
      </c>
      <c r="O1355" s="73">
        <v>0.1245</v>
      </c>
      <c r="P1355" t="str">
        <f>VLOOKUP(K1355,'Sheet1 (2)'!A:B,2,0)</f>
        <v>能源工程学院</v>
      </c>
    </row>
    <row r="1356" spans="1:16">
      <c r="A1356" s="70" t="s">
        <v>14</v>
      </c>
      <c r="B1356" s="73" t="s">
        <v>10787</v>
      </c>
      <c r="C1356" s="70" t="s">
        <v>21</v>
      </c>
      <c r="D1356" s="70" t="s">
        <v>6690</v>
      </c>
      <c r="E1356" s="70" t="s">
        <v>6689</v>
      </c>
      <c r="F1356" s="70" t="s">
        <v>5013</v>
      </c>
      <c r="G1356" s="70" t="s">
        <v>1345</v>
      </c>
      <c r="H1356" s="70" t="s">
        <v>6691</v>
      </c>
      <c r="I1356" s="70" t="s">
        <v>6646</v>
      </c>
      <c r="J1356" s="70" t="s">
        <v>6693</v>
      </c>
      <c r="K1356" s="70" t="s">
        <v>1976</v>
      </c>
      <c r="L1356" s="70" t="s">
        <v>6692</v>
      </c>
      <c r="M1356" s="70" t="s">
        <v>11949</v>
      </c>
      <c r="N1356" s="73" t="s">
        <v>10799</v>
      </c>
      <c r="O1356" s="73">
        <v>0.1245</v>
      </c>
      <c r="P1356" t="str">
        <f>VLOOKUP(K1356,'Sheet1 (2)'!A:B,2,0)</f>
        <v>能源工程学院</v>
      </c>
    </row>
    <row r="1357" spans="1:16">
      <c r="A1357" s="70" t="s">
        <v>14</v>
      </c>
      <c r="B1357" s="73" t="s">
        <v>10787</v>
      </c>
      <c r="C1357" s="70" t="s">
        <v>21</v>
      </c>
      <c r="D1357" s="70" t="s">
        <v>6724</v>
      </c>
      <c r="E1357" s="70" t="s">
        <v>6723</v>
      </c>
      <c r="F1357" s="70" t="s">
        <v>3011</v>
      </c>
      <c r="G1357" s="70" t="s">
        <v>148</v>
      </c>
      <c r="H1357" s="70" t="s">
        <v>6725</v>
      </c>
      <c r="I1357" s="70" t="s">
        <v>6727</v>
      </c>
      <c r="J1357" s="70" t="s">
        <v>6728</v>
      </c>
      <c r="K1357" s="70" t="s">
        <v>1976</v>
      </c>
      <c r="L1357" s="70" t="s">
        <v>6726</v>
      </c>
      <c r="M1357" s="70" t="s">
        <v>11949</v>
      </c>
      <c r="N1357" s="73" t="s">
        <v>10799</v>
      </c>
      <c r="O1357" s="73">
        <v>0.1245</v>
      </c>
      <c r="P1357" t="str">
        <f>VLOOKUP(K1357,'Sheet1 (2)'!A:B,2,0)</f>
        <v>能源工程学院</v>
      </c>
    </row>
    <row r="1358" spans="1:16">
      <c r="A1358" s="70" t="s">
        <v>14</v>
      </c>
      <c r="B1358" s="73" t="s">
        <v>10787</v>
      </c>
      <c r="C1358" s="70" t="s">
        <v>21</v>
      </c>
      <c r="D1358" s="70" t="s">
        <v>6649</v>
      </c>
      <c r="E1358" s="70" t="s">
        <v>6648</v>
      </c>
      <c r="F1358" s="70" t="s">
        <v>6650</v>
      </c>
      <c r="G1358" s="70" t="s">
        <v>16</v>
      </c>
      <c r="H1358" s="70" t="s">
        <v>6651</v>
      </c>
      <c r="I1358" s="70" t="s">
        <v>6646</v>
      </c>
      <c r="J1358" s="70" t="s">
        <v>6653</v>
      </c>
      <c r="K1358" s="70" t="s">
        <v>1976</v>
      </c>
      <c r="L1358" s="70" t="s">
        <v>6652</v>
      </c>
      <c r="M1358" s="70" t="s">
        <v>11949</v>
      </c>
      <c r="N1358" s="73" t="s">
        <v>10799</v>
      </c>
      <c r="O1358" s="73">
        <v>0.1245</v>
      </c>
      <c r="P1358" t="str">
        <f>VLOOKUP(K1358,'Sheet1 (2)'!A:B,2,0)</f>
        <v>能源工程学院</v>
      </c>
    </row>
    <row r="1359" spans="1:16">
      <c r="A1359" s="70" t="s">
        <v>14</v>
      </c>
      <c r="B1359" s="73" t="s">
        <v>10787</v>
      </c>
      <c r="C1359" s="70" t="s">
        <v>21</v>
      </c>
      <c r="D1359" s="70" t="s">
        <v>6719</v>
      </c>
      <c r="E1359" s="70" t="s">
        <v>6718</v>
      </c>
      <c r="F1359" s="70" t="s">
        <v>1118</v>
      </c>
      <c r="G1359" s="70" t="s">
        <v>170</v>
      </c>
      <c r="H1359" s="70" t="s">
        <v>6720</v>
      </c>
      <c r="I1359" s="70" t="s">
        <v>6646</v>
      </c>
      <c r="J1359" s="70" t="s">
        <v>6722</v>
      </c>
      <c r="K1359" s="70" t="s">
        <v>1976</v>
      </c>
      <c r="L1359" s="70" t="s">
        <v>6721</v>
      </c>
      <c r="M1359" s="70" t="s">
        <v>11949</v>
      </c>
      <c r="N1359" s="73" t="s">
        <v>10799</v>
      </c>
      <c r="O1359" s="73">
        <v>0.1245</v>
      </c>
      <c r="P1359" t="str">
        <f>VLOOKUP(K1359,'Sheet1 (2)'!A:B,2,0)</f>
        <v>能源工程学院</v>
      </c>
    </row>
    <row r="1360" spans="1:16">
      <c r="A1360" s="70" t="s">
        <v>14</v>
      </c>
      <c r="B1360" s="73" t="s">
        <v>10787</v>
      </c>
      <c r="C1360" s="70" t="s">
        <v>21</v>
      </c>
      <c r="D1360" s="70" t="s">
        <v>6680</v>
      </c>
      <c r="E1360" s="70" t="s">
        <v>6679</v>
      </c>
      <c r="F1360" s="70" t="s">
        <v>1440</v>
      </c>
      <c r="G1360" s="70" t="s">
        <v>170</v>
      </c>
      <c r="H1360" s="70" t="s">
        <v>6681</v>
      </c>
      <c r="I1360" s="70" t="s">
        <v>6646</v>
      </c>
      <c r="J1360" s="70" t="s">
        <v>6683</v>
      </c>
      <c r="K1360" s="70" t="s">
        <v>1976</v>
      </c>
      <c r="L1360" s="70" t="s">
        <v>6682</v>
      </c>
      <c r="M1360" s="70" t="s">
        <v>11949</v>
      </c>
      <c r="N1360" s="73" t="s">
        <v>10799</v>
      </c>
      <c r="O1360" s="73">
        <v>0.1245</v>
      </c>
      <c r="P1360" t="str">
        <f>VLOOKUP(K1360,'Sheet1 (2)'!A:B,2,0)</f>
        <v>能源工程学院</v>
      </c>
    </row>
    <row r="1361" spans="1:16">
      <c r="A1361" s="70" t="s">
        <v>14</v>
      </c>
      <c r="B1361" s="73" t="s">
        <v>10787</v>
      </c>
      <c r="C1361" s="70" t="s">
        <v>21</v>
      </c>
      <c r="D1361" s="70" t="s">
        <v>6695</v>
      </c>
      <c r="E1361" s="70" t="s">
        <v>6694</v>
      </c>
      <c r="F1361" s="70" t="s">
        <v>4313</v>
      </c>
      <c r="G1361" s="70" t="s">
        <v>170</v>
      </c>
      <c r="H1361" s="70" t="s">
        <v>6697</v>
      </c>
      <c r="I1361" s="70" t="s">
        <v>6646</v>
      </c>
      <c r="J1361" s="70" t="s">
        <v>6699</v>
      </c>
      <c r="K1361" s="70" t="s">
        <v>1976</v>
      </c>
      <c r="L1361" s="70" t="s">
        <v>6698</v>
      </c>
      <c r="M1361" s="70" t="s">
        <v>11949</v>
      </c>
      <c r="N1361" s="73" t="s">
        <v>10799</v>
      </c>
      <c r="O1361" s="73">
        <v>0.1245</v>
      </c>
      <c r="P1361" t="str">
        <f>VLOOKUP(K1361,'Sheet1 (2)'!A:B,2,0)</f>
        <v>能源工程学院</v>
      </c>
    </row>
    <row r="1362" spans="1:16">
      <c r="A1362" s="70" t="s">
        <v>14</v>
      </c>
      <c r="B1362" s="73" t="s">
        <v>10787</v>
      </c>
      <c r="C1362" s="70" t="s">
        <v>21</v>
      </c>
      <c r="D1362" s="70" t="s">
        <v>6701</v>
      </c>
      <c r="E1362" s="70" t="s">
        <v>6700</v>
      </c>
      <c r="F1362" s="70" t="s">
        <v>1848</v>
      </c>
      <c r="G1362" s="70" t="s">
        <v>1535</v>
      </c>
      <c r="H1362" s="70" t="s">
        <v>6702</v>
      </c>
      <c r="I1362" s="70" t="s">
        <v>6646</v>
      </c>
      <c r="J1362" s="70" t="s">
        <v>6704</v>
      </c>
      <c r="K1362" s="70" t="s">
        <v>1976</v>
      </c>
      <c r="L1362" s="70" t="s">
        <v>6703</v>
      </c>
      <c r="M1362" s="70" t="s">
        <v>11949</v>
      </c>
      <c r="N1362" s="73" t="s">
        <v>10799</v>
      </c>
      <c r="O1362" s="73">
        <v>0.1245</v>
      </c>
      <c r="P1362" t="str">
        <f>VLOOKUP(K1362,'Sheet1 (2)'!A:B,2,0)</f>
        <v>能源工程学院</v>
      </c>
    </row>
    <row r="1363" spans="1:16">
      <c r="A1363" s="70" t="s">
        <v>14</v>
      </c>
      <c r="B1363" s="73" t="s">
        <v>10787</v>
      </c>
      <c r="C1363" s="70" t="s">
        <v>21</v>
      </c>
      <c r="D1363" s="70" t="s">
        <v>6706</v>
      </c>
      <c r="E1363" s="70" t="s">
        <v>6705</v>
      </c>
      <c r="F1363" s="70" t="s">
        <v>6707</v>
      </c>
      <c r="G1363" s="70" t="s">
        <v>2171</v>
      </c>
      <c r="H1363" s="70" t="s">
        <v>6708</v>
      </c>
      <c r="I1363" s="70" t="s">
        <v>6710</v>
      </c>
      <c r="J1363" s="70" t="s">
        <v>6711</v>
      </c>
      <c r="K1363" s="70" t="s">
        <v>1976</v>
      </c>
      <c r="L1363" s="70" t="s">
        <v>6709</v>
      </c>
      <c r="M1363" s="70" t="s">
        <v>11949</v>
      </c>
      <c r="N1363" s="73" t="s">
        <v>10799</v>
      </c>
      <c r="O1363" s="73">
        <v>0.1245</v>
      </c>
      <c r="P1363" t="str">
        <f>VLOOKUP(K1363,'Sheet1 (2)'!A:B,2,0)</f>
        <v>能源工程学院</v>
      </c>
    </row>
    <row r="1364" spans="1:16">
      <c r="A1364" s="70" t="s">
        <v>14</v>
      </c>
      <c r="B1364" s="73" t="s">
        <v>10787</v>
      </c>
      <c r="C1364" s="70" t="s">
        <v>21</v>
      </c>
      <c r="D1364" s="70" t="s">
        <v>1972</v>
      </c>
      <c r="E1364" s="70" t="s">
        <v>1971</v>
      </c>
      <c r="F1364" s="70" t="s">
        <v>1973</v>
      </c>
      <c r="G1364" s="70" t="s">
        <v>84</v>
      </c>
      <c r="H1364" s="70" t="s">
        <v>15</v>
      </c>
      <c r="I1364" s="70" t="s">
        <v>1975</v>
      </c>
      <c r="J1364" s="70" t="s">
        <v>1977</v>
      </c>
      <c r="K1364" s="70" t="s">
        <v>1976</v>
      </c>
      <c r="L1364" s="70" t="s">
        <v>1974</v>
      </c>
      <c r="M1364" s="70" t="s">
        <v>11949</v>
      </c>
      <c r="N1364" s="73" t="s">
        <v>10799</v>
      </c>
      <c r="O1364" s="73">
        <v>0.1245</v>
      </c>
      <c r="P1364" t="str">
        <f>VLOOKUP(K1364,'Sheet1 (2)'!A:B,2,0)</f>
        <v>能源工程学院</v>
      </c>
    </row>
    <row r="1365" spans="1:16">
      <c r="A1365" s="70" t="s">
        <v>14</v>
      </c>
      <c r="B1365" s="73" t="s">
        <v>10787</v>
      </c>
      <c r="C1365" s="70" t="s">
        <v>21</v>
      </c>
      <c r="D1365" s="70" t="s">
        <v>6630</v>
      </c>
      <c r="E1365" s="70" t="s">
        <v>6629</v>
      </c>
      <c r="F1365" s="70" t="s">
        <v>6631</v>
      </c>
      <c r="G1365" s="70" t="s">
        <v>401</v>
      </c>
      <c r="H1365" s="70" t="s">
        <v>6632</v>
      </c>
      <c r="I1365" s="70" t="s">
        <v>6634</v>
      </c>
      <c r="J1365" s="70" t="s">
        <v>6635</v>
      </c>
      <c r="K1365" s="70" t="s">
        <v>1976</v>
      </c>
      <c r="L1365" s="70" t="s">
        <v>6633</v>
      </c>
      <c r="M1365" s="70" t="s">
        <v>11949</v>
      </c>
      <c r="N1365" s="73" t="s">
        <v>10799</v>
      </c>
      <c r="O1365" s="73">
        <v>0.1245</v>
      </c>
      <c r="P1365" t="str">
        <f>VLOOKUP(K1365,'Sheet1 (2)'!A:B,2,0)</f>
        <v>能源工程学院</v>
      </c>
    </row>
    <row r="1366" spans="1:16">
      <c r="A1366" s="70" t="s">
        <v>14</v>
      </c>
      <c r="B1366" s="73" t="s">
        <v>10787</v>
      </c>
      <c r="C1366" s="70" t="s">
        <v>21</v>
      </c>
      <c r="D1366" s="70" t="s">
        <v>6713</v>
      </c>
      <c r="E1366" s="70" t="s">
        <v>6712</v>
      </c>
      <c r="F1366" s="70" t="s">
        <v>2699</v>
      </c>
      <c r="G1366" s="70" t="s">
        <v>302</v>
      </c>
      <c r="H1366" s="70" t="s">
        <v>6714</v>
      </c>
      <c r="I1366" s="70" t="s">
        <v>6716</v>
      </c>
      <c r="J1366" s="70" t="s">
        <v>6717</v>
      </c>
      <c r="K1366" s="70" t="s">
        <v>1976</v>
      </c>
      <c r="L1366" s="70" t="s">
        <v>6715</v>
      </c>
      <c r="M1366" s="70" t="s">
        <v>11949</v>
      </c>
      <c r="N1366" s="73" t="s">
        <v>10799</v>
      </c>
      <c r="O1366" s="73">
        <v>0.1245</v>
      </c>
      <c r="P1366" t="str">
        <f>VLOOKUP(K1366,'Sheet1 (2)'!A:B,2,0)</f>
        <v>能源工程学院</v>
      </c>
    </row>
    <row r="1367" spans="1:16">
      <c r="A1367" s="70" t="s">
        <v>14</v>
      </c>
      <c r="B1367" s="73" t="s">
        <v>10787</v>
      </c>
      <c r="C1367" s="70" t="s">
        <v>21</v>
      </c>
      <c r="D1367" s="70" t="s">
        <v>7137</v>
      </c>
      <c r="E1367" s="70" t="s">
        <v>7136</v>
      </c>
      <c r="F1367" s="70" t="s">
        <v>7138</v>
      </c>
      <c r="G1367" s="70" t="s">
        <v>67</v>
      </c>
      <c r="H1367" s="70" t="s">
        <v>7139</v>
      </c>
      <c r="I1367" s="70" t="s">
        <v>7129</v>
      </c>
      <c r="J1367" s="70" t="s">
        <v>7141</v>
      </c>
      <c r="K1367" s="70" t="s">
        <v>1976</v>
      </c>
      <c r="L1367" s="70" t="s">
        <v>7140</v>
      </c>
      <c r="M1367" s="70" t="s">
        <v>11949</v>
      </c>
      <c r="N1367" s="73" t="s">
        <v>10799</v>
      </c>
      <c r="O1367" s="73">
        <v>0.1245</v>
      </c>
      <c r="P1367" t="str">
        <f>VLOOKUP(K1367,'Sheet1 (2)'!A:B,2,0)</f>
        <v>能源工程学院</v>
      </c>
    </row>
    <row r="1368" spans="1:16">
      <c r="A1368" s="70" t="s">
        <v>14</v>
      </c>
      <c r="B1368" s="73" t="s">
        <v>10787</v>
      </c>
      <c r="C1368" s="70" t="s">
        <v>21</v>
      </c>
      <c r="D1368" s="70" t="s">
        <v>6665</v>
      </c>
      <c r="E1368" s="70" t="s">
        <v>6664</v>
      </c>
      <c r="F1368" s="70" t="s">
        <v>3622</v>
      </c>
      <c r="G1368" s="70" t="s">
        <v>467</v>
      </c>
      <c r="H1368" s="70" t="s">
        <v>6666</v>
      </c>
      <c r="I1368" s="70" t="s">
        <v>6634</v>
      </c>
      <c r="J1368" s="70" t="s">
        <v>6668</v>
      </c>
      <c r="K1368" s="70" t="s">
        <v>1976</v>
      </c>
      <c r="L1368" s="70" t="s">
        <v>6667</v>
      </c>
      <c r="M1368" s="70" t="s">
        <v>11949</v>
      </c>
      <c r="N1368" s="73" t="s">
        <v>10799</v>
      </c>
      <c r="O1368" s="73">
        <v>0.1245</v>
      </c>
      <c r="P1368" t="str">
        <f>VLOOKUP(K1368,'Sheet1 (2)'!A:B,2,0)</f>
        <v>能源工程学院</v>
      </c>
    </row>
    <row r="1369" spans="1:16">
      <c r="A1369" s="70" t="s">
        <v>14</v>
      </c>
      <c r="B1369" s="73" t="s">
        <v>10787</v>
      </c>
      <c r="C1369" s="70" t="s">
        <v>21</v>
      </c>
      <c r="D1369" s="70" t="s">
        <v>6660</v>
      </c>
      <c r="E1369" s="70" t="s">
        <v>6659</v>
      </c>
      <c r="F1369" s="70" t="s">
        <v>3622</v>
      </c>
      <c r="G1369" s="70" t="s">
        <v>1208</v>
      </c>
      <c r="H1369" s="70" t="s">
        <v>6661</v>
      </c>
      <c r="I1369" s="70" t="s">
        <v>6634</v>
      </c>
      <c r="J1369" s="70" t="s">
        <v>6663</v>
      </c>
      <c r="K1369" s="70" t="s">
        <v>1976</v>
      </c>
      <c r="L1369" s="70" t="s">
        <v>6662</v>
      </c>
      <c r="M1369" s="70" t="s">
        <v>11949</v>
      </c>
      <c r="N1369" s="73" t="s">
        <v>10799</v>
      </c>
      <c r="O1369" s="73">
        <v>0.1245</v>
      </c>
      <c r="P1369" t="str">
        <f>VLOOKUP(K1369,'Sheet1 (2)'!A:B,2,0)</f>
        <v>能源工程学院</v>
      </c>
    </row>
    <row r="1370" spans="1:16">
      <c r="A1370" s="70" t="s">
        <v>14</v>
      </c>
      <c r="B1370" s="73" t="s">
        <v>10787</v>
      </c>
      <c r="C1370" s="70" t="s">
        <v>21</v>
      </c>
      <c r="D1370" s="70" t="s">
        <v>6685</v>
      </c>
      <c r="E1370" s="70" t="s">
        <v>6684</v>
      </c>
      <c r="F1370" s="70" t="s">
        <v>824</v>
      </c>
      <c r="G1370" s="70" t="s">
        <v>213</v>
      </c>
      <c r="H1370" s="70" t="s">
        <v>6686</v>
      </c>
      <c r="I1370" s="70" t="s">
        <v>6646</v>
      </c>
      <c r="J1370" s="70" t="s">
        <v>6688</v>
      </c>
      <c r="K1370" s="70" t="s">
        <v>1976</v>
      </c>
      <c r="L1370" s="70" t="s">
        <v>6687</v>
      </c>
      <c r="M1370" s="70" t="s">
        <v>11949</v>
      </c>
      <c r="N1370" s="73" t="s">
        <v>10799</v>
      </c>
      <c r="O1370" s="73">
        <v>0.1245</v>
      </c>
      <c r="P1370" t="str">
        <f>VLOOKUP(K1370,'Sheet1 (2)'!A:B,2,0)</f>
        <v>能源工程学院</v>
      </c>
    </row>
    <row r="1371" spans="1:16">
      <c r="A1371" s="140" t="s">
        <v>14</v>
      </c>
      <c r="B1371" s="140" t="s">
        <v>10787</v>
      </c>
      <c r="C1371" s="140" t="s">
        <v>21</v>
      </c>
      <c r="D1371" s="140" t="s">
        <v>12044</v>
      </c>
      <c r="E1371" s="140" t="s">
        <v>12045</v>
      </c>
      <c r="F1371" s="140" t="s">
        <v>7105</v>
      </c>
      <c r="G1371" s="140" t="s">
        <v>272</v>
      </c>
      <c r="H1371" s="140"/>
      <c r="I1371" s="140" t="s">
        <v>6646</v>
      </c>
      <c r="J1371" s="140" t="s">
        <v>12047</v>
      </c>
      <c r="K1371" s="140" t="s">
        <v>1976</v>
      </c>
      <c r="L1371" s="140" t="s">
        <v>12046</v>
      </c>
      <c r="M1371" s="140" t="s">
        <v>11896</v>
      </c>
      <c r="N1371" s="140" t="s">
        <v>10799</v>
      </c>
      <c r="O1371" s="140">
        <v>0.1245</v>
      </c>
      <c r="P1371" t="str">
        <f>VLOOKUP(K1371,'Sheet1 (2)'!A:B,2,0)</f>
        <v>能源工程学院</v>
      </c>
    </row>
    <row r="1372" spans="1:16">
      <c r="A1372" s="70" t="s">
        <v>14</v>
      </c>
      <c r="B1372" s="73" t="s">
        <v>10787</v>
      </c>
      <c r="C1372" s="70" t="s">
        <v>21</v>
      </c>
      <c r="D1372" s="70" t="s">
        <v>3852</v>
      </c>
      <c r="E1372" s="70" t="s">
        <v>3851</v>
      </c>
      <c r="F1372" s="70" t="s">
        <v>2354</v>
      </c>
      <c r="G1372" s="70" t="s">
        <v>178</v>
      </c>
      <c r="H1372" s="70" t="s">
        <v>3853</v>
      </c>
      <c r="I1372" s="70" t="s">
        <v>3800</v>
      </c>
      <c r="J1372" s="70" t="s">
        <v>3855</v>
      </c>
      <c r="K1372" s="70" t="s">
        <v>3801</v>
      </c>
      <c r="L1372" s="70" t="s">
        <v>3854</v>
      </c>
      <c r="M1372" s="70" t="s">
        <v>11949</v>
      </c>
      <c r="N1372" s="73" t="s">
        <v>10799</v>
      </c>
      <c r="O1372" s="73">
        <v>0.1245</v>
      </c>
      <c r="P1372" t="str">
        <f>VLOOKUP(K1372,'Sheet1 (2)'!A:B,2,0)</f>
        <v>能源工程学院</v>
      </c>
    </row>
    <row r="1373" spans="1:16">
      <c r="A1373" s="70" t="s">
        <v>14</v>
      </c>
      <c r="B1373" s="73" t="s">
        <v>10787</v>
      </c>
      <c r="C1373" s="70" t="s">
        <v>21</v>
      </c>
      <c r="D1373" s="70" t="s">
        <v>3842</v>
      </c>
      <c r="E1373" s="70" t="s">
        <v>3841</v>
      </c>
      <c r="F1373" s="70" t="s">
        <v>1581</v>
      </c>
      <c r="G1373" s="70" t="s">
        <v>443</v>
      </c>
      <c r="H1373" s="70" t="s">
        <v>3843</v>
      </c>
      <c r="I1373" s="70" t="s">
        <v>3800</v>
      </c>
      <c r="J1373" s="70" t="s">
        <v>3845</v>
      </c>
      <c r="K1373" s="70" t="s">
        <v>3801</v>
      </c>
      <c r="L1373" s="70" t="s">
        <v>3844</v>
      </c>
      <c r="M1373" s="70" t="s">
        <v>11949</v>
      </c>
      <c r="N1373" s="73" t="s">
        <v>10799</v>
      </c>
      <c r="O1373" s="73">
        <v>0.1245</v>
      </c>
      <c r="P1373" t="str">
        <f>VLOOKUP(K1373,'Sheet1 (2)'!A:B,2,0)</f>
        <v>能源工程学院</v>
      </c>
    </row>
    <row r="1374" spans="1:16">
      <c r="A1374" s="70" t="s">
        <v>14</v>
      </c>
      <c r="B1374" s="73" t="s">
        <v>10787</v>
      </c>
      <c r="C1374" s="70" t="s">
        <v>21</v>
      </c>
      <c r="D1374" s="70" t="s">
        <v>3826</v>
      </c>
      <c r="E1374" s="70" t="s">
        <v>3825</v>
      </c>
      <c r="F1374" s="70" t="s">
        <v>3827</v>
      </c>
      <c r="G1374" s="70" t="s">
        <v>741</v>
      </c>
      <c r="H1374" s="70" t="s">
        <v>3828</v>
      </c>
      <c r="I1374" s="70" t="s">
        <v>3817</v>
      </c>
      <c r="J1374" s="70" t="s">
        <v>3830</v>
      </c>
      <c r="K1374" s="70" t="s">
        <v>3801</v>
      </c>
      <c r="L1374" s="70" t="s">
        <v>3829</v>
      </c>
      <c r="M1374" s="70" t="s">
        <v>11949</v>
      </c>
      <c r="N1374" s="73" t="s">
        <v>10799</v>
      </c>
      <c r="O1374" s="73">
        <v>0.1245</v>
      </c>
      <c r="P1374" t="str">
        <f>VLOOKUP(K1374,'Sheet1 (2)'!A:B,2,0)</f>
        <v>能源工程学院</v>
      </c>
    </row>
    <row r="1375" spans="1:16">
      <c r="A1375" s="70" t="s">
        <v>14</v>
      </c>
      <c r="B1375" s="73" t="s">
        <v>10787</v>
      </c>
      <c r="C1375" s="70" t="s">
        <v>21</v>
      </c>
      <c r="D1375" s="70" t="s">
        <v>3832</v>
      </c>
      <c r="E1375" s="70" t="s">
        <v>3831</v>
      </c>
      <c r="F1375" s="70" t="s">
        <v>3827</v>
      </c>
      <c r="G1375" s="70" t="s">
        <v>1217</v>
      </c>
      <c r="H1375" s="70" t="s">
        <v>3833</v>
      </c>
      <c r="I1375" s="70" t="s">
        <v>3817</v>
      </c>
      <c r="J1375" s="70" t="s">
        <v>3830</v>
      </c>
      <c r="K1375" s="70" t="s">
        <v>3801</v>
      </c>
      <c r="L1375" s="70" t="s">
        <v>3834</v>
      </c>
      <c r="M1375" s="70" t="s">
        <v>11949</v>
      </c>
      <c r="N1375" s="73" t="s">
        <v>10799</v>
      </c>
      <c r="O1375" s="73">
        <v>0.1245</v>
      </c>
      <c r="P1375" t="str">
        <f>VLOOKUP(K1375,'Sheet1 (2)'!A:B,2,0)</f>
        <v>能源工程学院</v>
      </c>
    </row>
    <row r="1376" spans="1:16">
      <c r="A1376" s="70" t="s">
        <v>14</v>
      </c>
      <c r="B1376" s="73" t="s">
        <v>10787</v>
      </c>
      <c r="C1376" s="70" t="s">
        <v>21</v>
      </c>
      <c r="D1376" s="70" t="s">
        <v>3813</v>
      </c>
      <c r="E1376" s="70" t="s">
        <v>3812</v>
      </c>
      <c r="F1376" s="70" t="s">
        <v>3814</v>
      </c>
      <c r="G1376" s="70" t="s">
        <v>770</v>
      </c>
      <c r="H1376" s="70" t="s">
        <v>3815</v>
      </c>
      <c r="I1376" s="70" t="s">
        <v>3817</v>
      </c>
      <c r="J1376" s="70" t="s">
        <v>3818</v>
      </c>
      <c r="K1376" s="70" t="s">
        <v>3801</v>
      </c>
      <c r="L1376" s="70" t="s">
        <v>3816</v>
      </c>
      <c r="M1376" s="70" t="s">
        <v>11949</v>
      </c>
      <c r="N1376" s="73" t="s">
        <v>10799</v>
      </c>
      <c r="O1376" s="73">
        <v>0.1245</v>
      </c>
      <c r="P1376" t="str">
        <f>VLOOKUP(K1376,'Sheet1 (2)'!A:B,2,0)</f>
        <v>能源工程学院</v>
      </c>
    </row>
    <row r="1377" spans="1:16">
      <c r="A1377" s="70" t="s">
        <v>14</v>
      </c>
      <c r="B1377" s="73" t="s">
        <v>10787</v>
      </c>
      <c r="C1377" s="70" t="s">
        <v>21</v>
      </c>
      <c r="D1377" s="70" t="s">
        <v>3857</v>
      </c>
      <c r="E1377" s="70" t="s">
        <v>3856</v>
      </c>
      <c r="F1377" s="70" t="s">
        <v>3858</v>
      </c>
      <c r="G1377" s="70" t="s">
        <v>84</v>
      </c>
      <c r="H1377" s="70" t="s">
        <v>3859</v>
      </c>
      <c r="I1377" s="70" t="s">
        <v>3800</v>
      </c>
      <c r="J1377" s="70" t="s">
        <v>3861</v>
      </c>
      <c r="K1377" s="70" t="s">
        <v>3801</v>
      </c>
      <c r="L1377" s="70" t="s">
        <v>3860</v>
      </c>
      <c r="M1377" s="70" t="s">
        <v>11949</v>
      </c>
      <c r="N1377" s="73" t="s">
        <v>10799</v>
      </c>
      <c r="O1377" s="73">
        <v>0.1245</v>
      </c>
      <c r="P1377" t="str">
        <f>VLOOKUP(K1377,'Sheet1 (2)'!A:B,2,0)</f>
        <v>能源工程学院</v>
      </c>
    </row>
    <row r="1378" spans="1:16">
      <c r="A1378" s="70" t="s">
        <v>14</v>
      </c>
      <c r="B1378" s="73" t="s">
        <v>10787</v>
      </c>
      <c r="C1378" s="70" t="s">
        <v>21</v>
      </c>
      <c r="D1378" s="70" t="s">
        <v>3869</v>
      </c>
      <c r="E1378" s="70" t="s">
        <v>3868</v>
      </c>
      <c r="F1378" s="70" t="s">
        <v>1147</v>
      </c>
      <c r="G1378" s="70" t="s">
        <v>84</v>
      </c>
      <c r="H1378" s="70" t="s">
        <v>3870</v>
      </c>
      <c r="I1378" s="70" t="s">
        <v>3866</v>
      </c>
      <c r="J1378" s="70" t="s">
        <v>3872</v>
      </c>
      <c r="K1378" s="70" t="s">
        <v>3801</v>
      </c>
      <c r="L1378" s="70" t="s">
        <v>3871</v>
      </c>
      <c r="M1378" s="70" t="s">
        <v>11949</v>
      </c>
      <c r="N1378" s="73" t="s">
        <v>10799</v>
      </c>
      <c r="O1378" s="73">
        <v>0.1245</v>
      </c>
      <c r="P1378" t="str">
        <f>VLOOKUP(K1378,'Sheet1 (2)'!A:B,2,0)</f>
        <v>能源工程学院</v>
      </c>
    </row>
    <row r="1379" spans="1:16">
      <c r="A1379" s="70" t="s">
        <v>14</v>
      </c>
      <c r="B1379" s="73" t="s">
        <v>10787</v>
      </c>
      <c r="C1379" s="70" t="s">
        <v>21</v>
      </c>
      <c r="D1379" s="70" t="s">
        <v>3820</v>
      </c>
      <c r="E1379" s="70" t="s">
        <v>3819</v>
      </c>
      <c r="F1379" s="70" t="s">
        <v>1103</v>
      </c>
      <c r="G1379" s="70" t="s">
        <v>178</v>
      </c>
      <c r="H1379" s="70" t="s">
        <v>3821</v>
      </c>
      <c r="I1379" s="70" t="s">
        <v>3823</v>
      </c>
      <c r="J1379" s="70" t="s">
        <v>3824</v>
      </c>
      <c r="K1379" s="70" t="s">
        <v>3801</v>
      </c>
      <c r="L1379" s="70" t="s">
        <v>3822</v>
      </c>
      <c r="M1379" s="70" t="s">
        <v>11949</v>
      </c>
      <c r="N1379" s="73" t="s">
        <v>10799</v>
      </c>
      <c r="O1379" s="73">
        <v>0.1245</v>
      </c>
      <c r="P1379" t="str">
        <f>VLOOKUP(K1379,'Sheet1 (2)'!A:B,2,0)</f>
        <v>能源工程学院</v>
      </c>
    </row>
    <row r="1380" spans="1:16">
      <c r="A1380" s="70" t="s">
        <v>14</v>
      </c>
      <c r="B1380" s="73" t="s">
        <v>10787</v>
      </c>
      <c r="C1380" s="70" t="s">
        <v>21</v>
      </c>
      <c r="D1380" s="70" t="s">
        <v>3804</v>
      </c>
      <c r="E1380" s="70" t="s">
        <v>3803</v>
      </c>
      <c r="F1380" s="70" t="s">
        <v>408</v>
      </c>
      <c r="G1380" s="70" t="s">
        <v>770</v>
      </c>
      <c r="H1380" s="70" t="s">
        <v>3805</v>
      </c>
      <c r="I1380" s="70" t="s">
        <v>3800</v>
      </c>
      <c r="J1380" s="70" t="s">
        <v>3802</v>
      </c>
      <c r="K1380" s="70" t="s">
        <v>3801</v>
      </c>
      <c r="L1380" s="70" t="s">
        <v>3806</v>
      </c>
      <c r="M1380" s="70" t="s">
        <v>11949</v>
      </c>
      <c r="N1380" s="73" t="s">
        <v>10799</v>
      </c>
      <c r="O1380" s="73">
        <v>0.1245</v>
      </c>
      <c r="P1380" t="str">
        <f>VLOOKUP(K1380,'Sheet1 (2)'!A:B,2,0)</f>
        <v>能源工程学院</v>
      </c>
    </row>
    <row r="1381" spans="1:16">
      <c r="A1381" s="70" t="s">
        <v>14</v>
      </c>
      <c r="B1381" s="73" t="s">
        <v>10787</v>
      </c>
      <c r="C1381" s="70" t="s">
        <v>21</v>
      </c>
      <c r="D1381" s="70" t="s">
        <v>3797</v>
      </c>
      <c r="E1381" s="70" t="s">
        <v>3796</v>
      </c>
      <c r="F1381" s="70" t="s">
        <v>408</v>
      </c>
      <c r="G1381" s="70" t="s">
        <v>272</v>
      </c>
      <c r="H1381" s="70" t="s">
        <v>3798</v>
      </c>
      <c r="I1381" s="70" t="s">
        <v>3800</v>
      </c>
      <c r="J1381" s="70" t="s">
        <v>3802</v>
      </c>
      <c r="K1381" s="70" t="s">
        <v>3801</v>
      </c>
      <c r="L1381" s="70" t="s">
        <v>3799</v>
      </c>
      <c r="M1381" s="70" t="s">
        <v>11949</v>
      </c>
      <c r="N1381" s="73" t="s">
        <v>10799</v>
      </c>
      <c r="O1381" s="73">
        <v>0.1245</v>
      </c>
      <c r="P1381" t="str">
        <f>VLOOKUP(K1381,'Sheet1 (2)'!A:B,2,0)</f>
        <v>能源工程学院</v>
      </c>
    </row>
    <row r="1382" spans="1:16">
      <c r="A1382" s="70" t="s">
        <v>14</v>
      </c>
      <c r="B1382" s="73" t="s">
        <v>10787</v>
      </c>
      <c r="C1382" s="70" t="s">
        <v>21</v>
      </c>
      <c r="D1382" s="70" t="s">
        <v>3874</v>
      </c>
      <c r="E1382" s="70" t="s">
        <v>3873</v>
      </c>
      <c r="F1382" s="70" t="s">
        <v>359</v>
      </c>
      <c r="G1382" s="70" t="s">
        <v>78</v>
      </c>
      <c r="H1382" s="70" t="s">
        <v>3875</v>
      </c>
      <c r="I1382" s="70" t="s">
        <v>3800</v>
      </c>
      <c r="J1382" s="70" t="s">
        <v>3877</v>
      </c>
      <c r="K1382" s="70" t="s">
        <v>3801</v>
      </c>
      <c r="L1382" s="70" t="s">
        <v>3876</v>
      </c>
      <c r="M1382" s="70" t="s">
        <v>11949</v>
      </c>
      <c r="N1382" s="73" t="s">
        <v>10799</v>
      </c>
      <c r="O1382" s="73">
        <v>0.1245</v>
      </c>
      <c r="P1382" t="str">
        <f>VLOOKUP(K1382,'Sheet1 (2)'!A:B,2,0)</f>
        <v>能源工程学院</v>
      </c>
    </row>
    <row r="1383" spans="1:16">
      <c r="A1383" s="70" t="s">
        <v>14</v>
      </c>
      <c r="B1383" s="73" t="s">
        <v>10787</v>
      </c>
      <c r="C1383" s="70" t="s">
        <v>21</v>
      </c>
      <c r="D1383" s="70" t="s">
        <v>3836</v>
      </c>
      <c r="E1383" s="70" t="s">
        <v>3835</v>
      </c>
      <c r="F1383" s="70" t="s">
        <v>3837</v>
      </c>
      <c r="G1383" s="70" t="s">
        <v>659</v>
      </c>
      <c r="H1383" s="70" t="s">
        <v>3838</v>
      </c>
      <c r="I1383" s="70" t="s">
        <v>3800</v>
      </c>
      <c r="J1383" s="70" t="s">
        <v>3840</v>
      </c>
      <c r="K1383" s="70" t="s">
        <v>3801</v>
      </c>
      <c r="L1383" s="70" t="s">
        <v>3839</v>
      </c>
      <c r="M1383" s="70" t="s">
        <v>11949</v>
      </c>
      <c r="N1383" s="73" t="s">
        <v>10799</v>
      </c>
      <c r="O1383" s="73">
        <v>0.1245</v>
      </c>
      <c r="P1383" t="str">
        <f>VLOOKUP(K1383,'Sheet1 (2)'!A:B,2,0)</f>
        <v>能源工程学院</v>
      </c>
    </row>
    <row r="1384" spans="1:16">
      <c r="A1384" s="70" t="s">
        <v>14</v>
      </c>
      <c r="B1384" s="73" t="s">
        <v>10787</v>
      </c>
      <c r="C1384" s="70" t="s">
        <v>21</v>
      </c>
      <c r="D1384" s="70" t="s">
        <v>3808</v>
      </c>
      <c r="E1384" s="70" t="s">
        <v>3807</v>
      </c>
      <c r="F1384" s="70" t="s">
        <v>651</v>
      </c>
      <c r="G1384" s="70" t="s">
        <v>302</v>
      </c>
      <c r="H1384" s="70" t="s">
        <v>3809</v>
      </c>
      <c r="I1384" s="70" t="s">
        <v>3800</v>
      </c>
      <c r="J1384" s="70" t="s">
        <v>3811</v>
      </c>
      <c r="K1384" s="70" t="s">
        <v>3801</v>
      </c>
      <c r="L1384" s="70" t="s">
        <v>3810</v>
      </c>
      <c r="M1384" s="70" t="s">
        <v>11949</v>
      </c>
      <c r="N1384" s="73" t="s">
        <v>10799</v>
      </c>
      <c r="O1384" s="73">
        <v>0.1245</v>
      </c>
      <c r="P1384" t="str">
        <f>VLOOKUP(K1384,'Sheet1 (2)'!A:B,2,0)</f>
        <v>能源工程学院</v>
      </c>
    </row>
    <row r="1385" spans="1:16">
      <c r="A1385" s="70" t="s">
        <v>14</v>
      </c>
      <c r="B1385" s="73" t="s">
        <v>10787</v>
      </c>
      <c r="C1385" s="70" t="s">
        <v>21</v>
      </c>
      <c r="D1385" s="70" t="s">
        <v>3847</v>
      </c>
      <c r="E1385" s="70" t="s">
        <v>3846</v>
      </c>
      <c r="F1385" s="70" t="s">
        <v>2354</v>
      </c>
      <c r="G1385" s="70" t="s">
        <v>568</v>
      </c>
      <c r="H1385" s="70" t="s">
        <v>3848</v>
      </c>
      <c r="I1385" s="70" t="s">
        <v>3800</v>
      </c>
      <c r="J1385" s="70" t="s">
        <v>3850</v>
      </c>
      <c r="K1385" s="70" t="s">
        <v>3801</v>
      </c>
      <c r="L1385" s="70" t="s">
        <v>3849</v>
      </c>
      <c r="M1385" s="70" t="s">
        <v>11949</v>
      </c>
      <c r="N1385" s="73" t="s">
        <v>10799</v>
      </c>
      <c r="O1385" s="73">
        <v>0.1245</v>
      </c>
      <c r="P1385" t="str">
        <f>VLOOKUP(K1385,'Sheet1 (2)'!A:B,2,0)</f>
        <v>能源工程学院</v>
      </c>
    </row>
    <row r="1386" spans="1:16">
      <c r="A1386" s="70" t="s">
        <v>14</v>
      </c>
      <c r="B1386" s="73" t="s">
        <v>10787</v>
      </c>
      <c r="C1386" s="70" t="s">
        <v>21</v>
      </c>
      <c r="D1386" s="70" t="s">
        <v>3863</v>
      </c>
      <c r="E1386" s="70" t="s">
        <v>3862</v>
      </c>
      <c r="F1386" s="70" t="s">
        <v>3622</v>
      </c>
      <c r="G1386" s="70" t="s">
        <v>634</v>
      </c>
      <c r="H1386" s="70" t="s">
        <v>3864</v>
      </c>
      <c r="I1386" s="70" t="s">
        <v>3866</v>
      </c>
      <c r="J1386" s="70" t="s">
        <v>3867</v>
      </c>
      <c r="K1386" s="70" t="s">
        <v>3801</v>
      </c>
      <c r="L1386" s="70" t="s">
        <v>3865</v>
      </c>
      <c r="M1386" s="70" t="s">
        <v>11949</v>
      </c>
      <c r="N1386" s="73" t="s">
        <v>10799</v>
      </c>
      <c r="O1386" s="73">
        <v>0.1245</v>
      </c>
      <c r="P1386" t="str">
        <f>VLOOKUP(K1386,'Sheet1 (2)'!A:B,2,0)</f>
        <v>能源工程学院</v>
      </c>
    </row>
    <row r="1387" spans="1:16">
      <c r="A1387" s="140" t="s">
        <v>14</v>
      </c>
      <c r="B1387" s="140" t="s">
        <v>10787</v>
      </c>
      <c r="C1387" s="140" t="s">
        <v>21</v>
      </c>
      <c r="D1387" s="70" t="s">
        <v>12167</v>
      </c>
      <c r="E1387" s="140" t="s">
        <v>12048</v>
      </c>
      <c r="F1387" s="70" t="s">
        <v>12168</v>
      </c>
      <c r="G1387" s="70" t="s">
        <v>170</v>
      </c>
      <c r="H1387" s="70"/>
      <c r="I1387" s="70" t="s">
        <v>3866</v>
      </c>
      <c r="J1387" s="70" t="s">
        <v>12170</v>
      </c>
      <c r="K1387" s="70" t="s">
        <v>3801</v>
      </c>
      <c r="L1387" s="70" t="s">
        <v>12169</v>
      </c>
      <c r="M1387" s="140" t="s">
        <v>11896</v>
      </c>
      <c r="N1387" s="140" t="s">
        <v>10799</v>
      </c>
      <c r="O1387" s="140">
        <v>0.1245</v>
      </c>
      <c r="P1387" t="str">
        <f>VLOOKUP(K1387,'Sheet1 (2)'!A:B,2,0)</f>
        <v>能源工程学院</v>
      </c>
    </row>
    <row r="1388" spans="1:16">
      <c r="A1388" s="70" t="s">
        <v>14</v>
      </c>
      <c r="B1388" s="73" t="s">
        <v>10787</v>
      </c>
      <c r="C1388" s="70" t="s">
        <v>21</v>
      </c>
      <c r="D1388" s="70" t="s">
        <v>3343</v>
      </c>
      <c r="E1388" s="70" t="s">
        <v>3342</v>
      </c>
      <c r="F1388" s="70" t="s">
        <v>3011</v>
      </c>
      <c r="G1388" s="70" t="s">
        <v>1316</v>
      </c>
      <c r="H1388" s="70" t="s">
        <v>3344</v>
      </c>
      <c r="I1388" s="70" t="s">
        <v>3346</v>
      </c>
      <c r="J1388" s="70" t="s">
        <v>3347</v>
      </c>
      <c r="K1388" s="70" t="s">
        <v>22</v>
      </c>
      <c r="L1388" s="70" t="s">
        <v>3345</v>
      </c>
      <c r="M1388" s="70" t="s">
        <v>11949</v>
      </c>
      <c r="N1388" s="73" t="s">
        <v>10799</v>
      </c>
      <c r="O1388" s="73">
        <v>0.1245</v>
      </c>
      <c r="P1388" t="str">
        <f>VLOOKUP(K1388,'Sheet1 (2)'!A:B,2,0)</f>
        <v>能源工程学院</v>
      </c>
    </row>
    <row r="1389" spans="1:16">
      <c r="A1389" s="70" t="s">
        <v>14</v>
      </c>
      <c r="B1389" s="73" t="s">
        <v>10787</v>
      </c>
      <c r="C1389" s="70" t="s">
        <v>21</v>
      </c>
      <c r="D1389" s="70" t="s">
        <v>3318</v>
      </c>
      <c r="E1389" s="70" t="s">
        <v>3317</v>
      </c>
      <c r="F1389" s="70" t="s">
        <v>3319</v>
      </c>
      <c r="G1389" s="70" t="s">
        <v>1316</v>
      </c>
      <c r="H1389" s="70" t="s">
        <v>3320</v>
      </c>
      <c r="I1389" s="70" t="s">
        <v>3322</v>
      </c>
      <c r="J1389" s="70" t="s">
        <v>3323</v>
      </c>
      <c r="K1389" s="70" t="s">
        <v>22</v>
      </c>
      <c r="L1389" s="70" t="s">
        <v>3321</v>
      </c>
      <c r="M1389" s="70" t="s">
        <v>11949</v>
      </c>
      <c r="N1389" s="73" t="s">
        <v>10799</v>
      </c>
      <c r="O1389" s="73">
        <v>0.1245</v>
      </c>
      <c r="P1389" t="str">
        <f>VLOOKUP(K1389,'Sheet1 (2)'!A:B,2,0)</f>
        <v>能源工程学院</v>
      </c>
    </row>
    <row r="1390" spans="1:16">
      <c r="A1390" s="70" t="s">
        <v>14</v>
      </c>
      <c r="B1390" s="73" t="s">
        <v>10787</v>
      </c>
      <c r="C1390" s="70" t="s">
        <v>21</v>
      </c>
      <c r="D1390" s="70" t="s">
        <v>3411</v>
      </c>
      <c r="E1390" s="70" t="s">
        <v>3410</v>
      </c>
      <c r="F1390" s="70" t="s">
        <v>3412</v>
      </c>
      <c r="G1390" s="70" t="s">
        <v>105</v>
      </c>
      <c r="H1390" s="70" t="s">
        <v>3413</v>
      </c>
      <c r="I1390" s="70" t="s">
        <v>3368</v>
      </c>
      <c r="J1390" s="70" t="s">
        <v>3415</v>
      </c>
      <c r="K1390" s="70" t="s">
        <v>22</v>
      </c>
      <c r="L1390" s="70" t="s">
        <v>3414</v>
      </c>
      <c r="M1390" s="70" t="s">
        <v>11949</v>
      </c>
      <c r="N1390" s="73" t="s">
        <v>10799</v>
      </c>
      <c r="O1390" s="73">
        <v>0.1245</v>
      </c>
      <c r="P1390" t="str">
        <f>VLOOKUP(K1390,'Sheet1 (2)'!A:B,2,0)</f>
        <v>能源工程学院</v>
      </c>
    </row>
    <row r="1391" spans="1:16">
      <c r="A1391" s="70" t="s">
        <v>14</v>
      </c>
      <c r="B1391" s="73" t="s">
        <v>10787</v>
      </c>
      <c r="C1391" s="70" t="s">
        <v>21</v>
      </c>
      <c r="D1391" s="70" t="s">
        <v>3401</v>
      </c>
      <c r="E1391" s="70" t="s">
        <v>3400</v>
      </c>
      <c r="F1391" s="70" t="s">
        <v>1855</v>
      </c>
      <c r="G1391" s="70" t="s">
        <v>253</v>
      </c>
      <c r="H1391" s="70" t="s">
        <v>3402</v>
      </c>
      <c r="I1391" s="70" t="s">
        <v>3292</v>
      </c>
      <c r="J1391" s="70" t="s">
        <v>3399</v>
      </c>
      <c r="K1391" s="70" t="s">
        <v>11987</v>
      </c>
      <c r="L1391" s="70" t="s">
        <v>3403</v>
      </c>
      <c r="M1391" s="70" t="s">
        <v>11949</v>
      </c>
      <c r="N1391" s="73" t="s">
        <v>10799</v>
      </c>
      <c r="O1391" s="73">
        <v>0.1245</v>
      </c>
      <c r="P1391" t="str">
        <f>VLOOKUP(K1391,'Sheet1 (2)'!A:B,2,0)</f>
        <v>能源工程学院</v>
      </c>
    </row>
    <row r="1392" spans="1:16">
      <c r="A1392" s="70" t="s">
        <v>14</v>
      </c>
      <c r="B1392" s="73" t="s">
        <v>10787</v>
      </c>
      <c r="C1392" s="70" t="s">
        <v>21</v>
      </c>
      <c r="D1392" s="70" t="s">
        <v>3277</v>
      </c>
      <c r="E1392" s="70" t="s">
        <v>3276</v>
      </c>
      <c r="F1392" s="70" t="s">
        <v>3278</v>
      </c>
      <c r="G1392" s="70" t="s">
        <v>27</v>
      </c>
      <c r="H1392" s="70" t="s">
        <v>3279</v>
      </c>
      <c r="I1392" s="70" t="s">
        <v>3281</v>
      </c>
      <c r="J1392" s="70" t="s">
        <v>3282</v>
      </c>
      <c r="K1392" s="70" t="s">
        <v>22</v>
      </c>
      <c r="L1392" s="70" t="s">
        <v>3280</v>
      </c>
      <c r="M1392" s="70" t="s">
        <v>11949</v>
      </c>
      <c r="N1392" s="73" t="s">
        <v>10799</v>
      </c>
      <c r="O1392" s="73">
        <v>0.1245</v>
      </c>
      <c r="P1392" t="str">
        <f>VLOOKUP(K1392,'Sheet1 (2)'!A:B,2,0)</f>
        <v>能源工程学院</v>
      </c>
    </row>
    <row r="1393" spans="1:16">
      <c r="A1393" s="70" t="s">
        <v>14</v>
      </c>
      <c r="B1393" s="73" t="s">
        <v>10787</v>
      </c>
      <c r="C1393" s="70" t="s">
        <v>21</v>
      </c>
      <c r="D1393" s="70" t="s">
        <v>560</v>
      </c>
      <c r="E1393" s="70" t="s">
        <v>559</v>
      </c>
      <c r="F1393" s="70" t="s">
        <v>500</v>
      </c>
      <c r="G1393" s="70" t="s">
        <v>105</v>
      </c>
      <c r="H1393" s="70" t="s">
        <v>561</v>
      </c>
      <c r="I1393" s="70" t="s">
        <v>563</v>
      </c>
      <c r="J1393" s="70" t="s">
        <v>564</v>
      </c>
      <c r="K1393" s="70" t="s">
        <v>22</v>
      </c>
      <c r="L1393" s="70" t="s">
        <v>562</v>
      </c>
      <c r="M1393" s="70" t="s">
        <v>11949</v>
      </c>
      <c r="N1393" s="73" t="s">
        <v>10799</v>
      </c>
      <c r="O1393" s="73">
        <v>0.1245</v>
      </c>
      <c r="P1393" t="str">
        <f>VLOOKUP(K1393,'Sheet1 (2)'!A:B,2,0)</f>
        <v>能源工程学院</v>
      </c>
    </row>
    <row r="1394" spans="1:16">
      <c r="A1394" s="70" t="s">
        <v>14</v>
      </c>
      <c r="B1394" s="73" t="s">
        <v>10787</v>
      </c>
      <c r="C1394" s="70" t="s">
        <v>21</v>
      </c>
      <c r="D1394" s="70" t="s">
        <v>3417</v>
      </c>
      <c r="E1394" s="70" t="s">
        <v>3416</v>
      </c>
      <c r="F1394" s="70" t="s">
        <v>3418</v>
      </c>
      <c r="G1394" s="70" t="s">
        <v>27</v>
      </c>
      <c r="H1394" s="70" t="s">
        <v>3419</v>
      </c>
      <c r="I1394" s="70" t="s">
        <v>3303</v>
      </c>
      <c r="J1394" s="70" t="s">
        <v>3421</v>
      </c>
      <c r="K1394" s="70" t="s">
        <v>22</v>
      </c>
      <c r="L1394" s="70" t="s">
        <v>3420</v>
      </c>
      <c r="M1394" s="70" t="s">
        <v>11949</v>
      </c>
      <c r="N1394" s="73" t="s">
        <v>10799</v>
      </c>
      <c r="O1394" s="73">
        <v>0.1245</v>
      </c>
      <c r="P1394" t="str">
        <f>VLOOKUP(K1394,'Sheet1 (2)'!A:B,2,0)</f>
        <v>能源工程学院</v>
      </c>
    </row>
    <row r="1395" spans="1:16">
      <c r="A1395" s="70" t="s">
        <v>14</v>
      </c>
      <c r="B1395" s="73" t="s">
        <v>10787</v>
      </c>
      <c r="C1395" s="70" t="s">
        <v>21</v>
      </c>
      <c r="D1395" s="70" t="s">
        <v>26</v>
      </c>
      <c r="E1395" s="70" t="s">
        <v>25</v>
      </c>
      <c r="F1395" s="70" t="s">
        <v>13</v>
      </c>
      <c r="G1395" s="70" t="s">
        <v>27</v>
      </c>
      <c r="H1395" s="70" t="s">
        <v>28</v>
      </c>
      <c r="I1395" s="70" t="s">
        <v>20</v>
      </c>
      <c r="J1395" s="70" t="s">
        <v>30</v>
      </c>
      <c r="K1395" s="70" t="s">
        <v>22</v>
      </c>
      <c r="L1395" s="70" t="s">
        <v>29</v>
      </c>
      <c r="M1395" s="70" t="s">
        <v>11949</v>
      </c>
      <c r="N1395" s="73" t="s">
        <v>10799</v>
      </c>
      <c r="O1395" s="73">
        <v>0.1245</v>
      </c>
      <c r="P1395" t="str">
        <f>VLOOKUP(K1395,'Sheet1 (2)'!A:B,2,0)</f>
        <v>能源工程学院</v>
      </c>
    </row>
    <row r="1396" spans="1:16">
      <c r="A1396" s="70" t="s">
        <v>14</v>
      </c>
      <c r="B1396" s="73" t="s">
        <v>10787</v>
      </c>
      <c r="C1396" s="70" t="s">
        <v>21</v>
      </c>
      <c r="D1396" s="70" t="s">
        <v>3295</v>
      </c>
      <c r="E1396" s="70" t="s">
        <v>3294</v>
      </c>
      <c r="F1396" s="70" t="s">
        <v>1169</v>
      </c>
      <c r="G1396" s="70" t="s">
        <v>27</v>
      </c>
      <c r="H1396" s="70" t="s">
        <v>3296</v>
      </c>
      <c r="I1396" s="70" t="s">
        <v>3292</v>
      </c>
      <c r="J1396" s="70" t="s">
        <v>3298</v>
      </c>
      <c r="K1396" s="70" t="s">
        <v>22</v>
      </c>
      <c r="L1396" s="70" t="s">
        <v>3297</v>
      </c>
      <c r="M1396" s="70" t="s">
        <v>11949</v>
      </c>
      <c r="N1396" s="73" t="s">
        <v>10799</v>
      </c>
      <c r="O1396" s="73">
        <v>0.1245</v>
      </c>
      <c r="P1396" t="str">
        <f>VLOOKUP(K1396,'Sheet1 (2)'!A:B,2,0)</f>
        <v>能源工程学院</v>
      </c>
    </row>
    <row r="1397" spans="1:16">
      <c r="A1397" s="70" t="s">
        <v>14</v>
      </c>
      <c r="B1397" s="73" t="s">
        <v>10787</v>
      </c>
      <c r="C1397" s="70" t="s">
        <v>21</v>
      </c>
      <c r="D1397" s="70" t="s">
        <v>3365</v>
      </c>
      <c r="E1397" s="70" t="s">
        <v>3364</v>
      </c>
      <c r="F1397" s="70" t="s">
        <v>2811</v>
      </c>
      <c r="G1397" s="70" t="s">
        <v>27</v>
      </c>
      <c r="H1397" s="70" t="s">
        <v>3366</v>
      </c>
      <c r="I1397" s="70" t="s">
        <v>3368</v>
      </c>
      <c r="J1397" s="70" t="s">
        <v>3369</v>
      </c>
      <c r="K1397" s="70" t="s">
        <v>22</v>
      </c>
      <c r="L1397" s="70" t="s">
        <v>3367</v>
      </c>
      <c r="M1397" s="70" t="s">
        <v>11949</v>
      </c>
      <c r="N1397" s="73" t="s">
        <v>10799</v>
      </c>
      <c r="O1397" s="73">
        <v>0.1245</v>
      </c>
      <c r="P1397" t="str">
        <f>VLOOKUP(K1397,'Sheet1 (2)'!A:B,2,0)</f>
        <v>能源工程学院</v>
      </c>
    </row>
    <row r="1398" spans="1:16">
      <c r="A1398" s="70" t="s">
        <v>14</v>
      </c>
      <c r="B1398" s="73" t="s">
        <v>10787</v>
      </c>
      <c r="C1398" s="70" t="s">
        <v>21</v>
      </c>
      <c r="D1398" s="70" t="s">
        <v>3311</v>
      </c>
      <c r="E1398" s="70" t="s">
        <v>3310</v>
      </c>
      <c r="F1398" s="70" t="s">
        <v>3312</v>
      </c>
      <c r="G1398" s="70" t="s">
        <v>27</v>
      </c>
      <c r="H1398" s="70" t="s">
        <v>3313</v>
      </c>
      <c r="I1398" s="70" t="s">
        <v>3315</v>
      </c>
      <c r="J1398" s="70" t="s">
        <v>3316</v>
      </c>
      <c r="K1398" s="70" t="s">
        <v>22</v>
      </c>
      <c r="L1398" s="70" t="s">
        <v>3314</v>
      </c>
      <c r="M1398" s="70" t="s">
        <v>11949</v>
      </c>
      <c r="N1398" s="73" t="s">
        <v>10799</v>
      </c>
      <c r="O1398" s="73">
        <v>0.1245</v>
      </c>
      <c r="P1398" t="str">
        <f>VLOOKUP(K1398,'Sheet1 (2)'!A:B,2,0)</f>
        <v>能源工程学院</v>
      </c>
    </row>
    <row r="1399" spans="1:16">
      <c r="A1399" s="70" t="s">
        <v>14</v>
      </c>
      <c r="B1399" s="73" t="s">
        <v>10787</v>
      </c>
      <c r="C1399" s="70" t="s">
        <v>21</v>
      </c>
      <c r="D1399" s="70" t="s">
        <v>3423</v>
      </c>
      <c r="E1399" s="70" t="s">
        <v>3422</v>
      </c>
      <c r="F1399" s="70" t="s">
        <v>1275</v>
      </c>
      <c r="G1399" s="70" t="s">
        <v>1189</v>
      </c>
      <c r="H1399" s="70" t="s">
        <v>3424</v>
      </c>
      <c r="I1399" s="70" t="s">
        <v>563</v>
      </c>
      <c r="J1399" s="70" t="s">
        <v>3426</v>
      </c>
      <c r="K1399" s="70" t="s">
        <v>22</v>
      </c>
      <c r="L1399" s="70" t="s">
        <v>3425</v>
      </c>
      <c r="M1399" s="70" t="s">
        <v>11949</v>
      </c>
      <c r="N1399" s="73" t="s">
        <v>10799</v>
      </c>
      <c r="O1399" s="73">
        <v>0.1245</v>
      </c>
      <c r="P1399" t="str">
        <f>VLOOKUP(K1399,'Sheet1 (2)'!A:B,2,0)</f>
        <v>能源工程学院</v>
      </c>
    </row>
    <row r="1400" spans="1:16">
      <c r="A1400" s="70" t="s">
        <v>14</v>
      </c>
      <c r="B1400" s="73" t="s">
        <v>10787</v>
      </c>
      <c r="C1400" s="70" t="s">
        <v>21</v>
      </c>
      <c r="D1400" s="70" t="s">
        <v>12</v>
      </c>
      <c r="E1400" s="70" t="s">
        <v>11</v>
      </c>
      <c r="F1400" s="70" t="s">
        <v>13</v>
      </c>
      <c r="G1400" s="70" t="s">
        <v>16</v>
      </c>
      <c r="H1400" s="70" t="s">
        <v>17</v>
      </c>
      <c r="I1400" s="70" t="s">
        <v>20</v>
      </c>
      <c r="J1400" s="70" t="s">
        <v>23</v>
      </c>
      <c r="K1400" s="70" t="s">
        <v>22</v>
      </c>
      <c r="L1400" s="70" t="s">
        <v>19</v>
      </c>
      <c r="M1400" s="70" t="s">
        <v>11949</v>
      </c>
      <c r="N1400" s="73" t="s">
        <v>10799</v>
      </c>
      <c r="O1400" s="73">
        <v>0.1245</v>
      </c>
      <c r="P1400" t="str">
        <f>VLOOKUP(K1400,'Sheet1 (2)'!A:B,2,0)</f>
        <v>能源工程学院</v>
      </c>
    </row>
    <row r="1401" spans="1:16">
      <c r="A1401" s="70" t="s">
        <v>14</v>
      </c>
      <c r="B1401" s="73" t="s">
        <v>10787</v>
      </c>
      <c r="C1401" s="70" t="s">
        <v>21</v>
      </c>
      <c r="D1401" s="70" t="s">
        <v>3284</v>
      </c>
      <c r="E1401" s="70" t="s">
        <v>3283</v>
      </c>
      <c r="F1401" s="70" t="s">
        <v>929</v>
      </c>
      <c r="G1401" s="70" t="s">
        <v>1345</v>
      </c>
      <c r="H1401" s="70" t="s">
        <v>3285</v>
      </c>
      <c r="I1401" s="70" t="s">
        <v>3274</v>
      </c>
      <c r="J1401" s="70" t="s">
        <v>3287</v>
      </c>
      <c r="K1401" s="70" t="s">
        <v>22</v>
      </c>
      <c r="L1401" s="70" t="s">
        <v>3286</v>
      </c>
      <c r="M1401" s="70" t="s">
        <v>11949</v>
      </c>
      <c r="N1401" s="73" t="s">
        <v>10799</v>
      </c>
      <c r="O1401" s="73">
        <v>0.1245</v>
      </c>
      <c r="P1401" t="str">
        <f>VLOOKUP(K1401,'Sheet1 (2)'!A:B,2,0)</f>
        <v>能源工程学院</v>
      </c>
    </row>
    <row r="1402" spans="1:16">
      <c r="A1402" s="70" t="s">
        <v>14</v>
      </c>
      <c r="B1402" s="73" t="s">
        <v>10787</v>
      </c>
      <c r="C1402" s="70" t="s">
        <v>21</v>
      </c>
      <c r="D1402" s="70" t="s">
        <v>3289</v>
      </c>
      <c r="E1402" s="70" t="s">
        <v>3288</v>
      </c>
      <c r="F1402" s="70" t="s">
        <v>376</v>
      </c>
      <c r="G1402" s="70" t="s">
        <v>148</v>
      </c>
      <c r="H1402" s="70" t="s">
        <v>3290</v>
      </c>
      <c r="I1402" s="70" t="s">
        <v>3292</v>
      </c>
      <c r="J1402" s="70" t="s">
        <v>3293</v>
      </c>
      <c r="K1402" s="70" t="s">
        <v>22</v>
      </c>
      <c r="L1402" s="70" t="s">
        <v>3291</v>
      </c>
      <c r="M1402" s="70" t="s">
        <v>11949</v>
      </c>
      <c r="N1402" s="73" t="s">
        <v>10799</v>
      </c>
      <c r="O1402" s="73">
        <v>0.1245</v>
      </c>
      <c r="P1402" t="str">
        <f>VLOOKUP(K1402,'Sheet1 (2)'!A:B,2,0)</f>
        <v>能源工程学院</v>
      </c>
    </row>
    <row r="1403" spans="1:16">
      <c r="A1403" s="70" t="s">
        <v>14</v>
      </c>
      <c r="B1403" s="73" t="s">
        <v>10787</v>
      </c>
      <c r="C1403" s="70" t="s">
        <v>21</v>
      </c>
      <c r="D1403" s="70" t="s">
        <v>3360</v>
      </c>
      <c r="E1403" s="70" t="s">
        <v>3359</v>
      </c>
      <c r="F1403" s="70" t="s">
        <v>3266</v>
      </c>
      <c r="G1403" s="70" t="s">
        <v>99</v>
      </c>
      <c r="H1403" s="70" t="s">
        <v>3361</v>
      </c>
      <c r="I1403" s="70" t="s">
        <v>563</v>
      </c>
      <c r="J1403" s="70" t="s">
        <v>3363</v>
      </c>
      <c r="K1403" s="70" t="s">
        <v>22</v>
      </c>
      <c r="L1403" s="70" t="s">
        <v>3362</v>
      </c>
      <c r="M1403" s="70" t="s">
        <v>11949</v>
      </c>
      <c r="N1403" s="73" t="s">
        <v>10799</v>
      </c>
      <c r="O1403" s="73">
        <v>0.1245</v>
      </c>
      <c r="P1403" t="str">
        <f>VLOOKUP(K1403,'Sheet1 (2)'!A:B,2,0)</f>
        <v>能源工程学院</v>
      </c>
    </row>
    <row r="1404" spans="1:16">
      <c r="A1404" s="70" t="s">
        <v>14</v>
      </c>
      <c r="B1404" s="73" t="s">
        <v>10787</v>
      </c>
      <c r="C1404" s="70" t="s">
        <v>21</v>
      </c>
      <c r="D1404" s="70" t="s">
        <v>10736</v>
      </c>
      <c r="E1404" s="70" t="s">
        <v>10735</v>
      </c>
      <c r="F1404" s="70" t="s">
        <v>8987</v>
      </c>
      <c r="G1404" s="70" t="s">
        <v>91</v>
      </c>
      <c r="H1404" s="70" t="s">
        <v>10737</v>
      </c>
      <c r="I1404" s="70" t="s">
        <v>10739</v>
      </c>
      <c r="J1404" s="70" t="s">
        <v>10740</v>
      </c>
      <c r="K1404" s="70" t="s">
        <v>22</v>
      </c>
      <c r="L1404" s="70" t="s">
        <v>10738</v>
      </c>
      <c r="M1404" s="70" t="s">
        <v>11949</v>
      </c>
      <c r="N1404" s="73" t="s">
        <v>10799</v>
      </c>
      <c r="O1404" s="73">
        <v>0.1245</v>
      </c>
      <c r="P1404" t="str">
        <f>VLOOKUP(K1404,'Sheet1 (2)'!A:B,2,0)</f>
        <v>能源工程学院</v>
      </c>
    </row>
    <row r="1405" spans="1:16">
      <c r="A1405" s="70" t="s">
        <v>14</v>
      </c>
      <c r="B1405" s="73" t="s">
        <v>10787</v>
      </c>
      <c r="C1405" s="70" t="s">
        <v>21</v>
      </c>
      <c r="D1405" s="70" t="s">
        <v>3355</v>
      </c>
      <c r="E1405" s="70" t="s">
        <v>3354</v>
      </c>
      <c r="F1405" s="70" t="s">
        <v>2833</v>
      </c>
      <c r="G1405" s="70" t="s">
        <v>148</v>
      </c>
      <c r="H1405" s="70" t="s">
        <v>3356</v>
      </c>
      <c r="I1405" s="70" t="s">
        <v>3352</v>
      </c>
      <c r="J1405" s="70" t="s">
        <v>3358</v>
      </c>
      <c r="K1405" s="70" t="s">
        <v>22</v>
      </c>
      <c r="L1405" s="70" t="s">
        <v>3357</v>
      </c>
      <c r="M1405" s="70" t="s">
        <v>11949</v>
      </c>
      <c r="N1405" s="73" t="s">
        <v>10799</v>
      </c>
      <c r="O1405" s="73">
        <v>0.1245</v>
      </c>
      <c r="P1405" t="str">
        <f>VLOOKUP(K1405,'Sheet1 (2)'!A:B,2,0)</f>
        <v>能源工程学院</v>
      </c>
    </row>
    <row r="1406" spans="1:16">
      <c r="A1406" s="70" t="s">
        <v>14</v>
      </c>
      <c r="B1406" s="73" t="s">
        <v>10787</v>
      </c>
      <c r="C1406" s="70" t="s">
        <v>21</v>
      </c>
      <c r="D1406" s="70" t="s">
        <v>3383</v>
      </c>
      <c r="E1406" s="70" t="s">
        <v>3382</v>
      </c>
      <c r="F1406" s="70" t="s">
        <v>3384</v>
      </c>
      <c r="G1406" s="70" t="s">
        <v>492</v>
      </c>
      <c r="H1406" s="70" t="s">
        <v>3385</v>
      </c>
      <c r="I1406" s="70" t="s">
        <v>3387</v>
      </c>
      <c r="J1406" s="70" t="s">
        <v>3388</v>
      </c>
      <c r="K1406" s="70" t="s">
        <v>22</v>
      </c>
      <c r="L1406" s="70" t="s">
        <v>3386</v>
      </c>
      <c r="M1406" s="70" t="s">
        <v>11949</v>
      </c>
      <c r="N1406" s="73" t="s">
        <v>10799</v>
      </c>
      <c r="O1406" s="73">
        <v>0.1245</v>
      </c>
      <c r="P1406" t="str">
        <f>VLOOKUP(K1406,'Sheet1 (2)'!A:B,2,0)</f>
        <v>能源工程学院</v>
      </c>
    </row>
    <row r="1407" spans="1:16">
      <c r="A1407" s="70" t="s">
        <v>14</v>
      </c>
      <c r="B1407" s="73" t="s">
        <v>10787</v>
      </c>
      <c r="C1407" s="70" t="s">
        <v>21</v>
      </c>
      <c r="D1407" s="70" t="s">
        <v>3300</v>
      </c>
      <c r="E1407" s="70" t="s">
        <v>3299</v>
      </c>
      <c r="F1407" s="70" t="s">
        <v>1994</v>
      </c>
      <c r="G1407" s="70" t="s">
        <v>16</v>
      </c>
      <c r="H1407" s="70" t="s">
        <v>3301</v>
      </c>
      <c r="I1407" s="70" t="s">
        <v>3303</v>
      </c>
      <c r="J1407" s="70" t="s">
        <v>3304</v>
      </c>
      <c r="K1407" s="70" t="s">
        <v>22</v>
      </c>
      <c r="L1407" s="70" t="s">
        <v>3302</v>
      </c>
      <c r="M1407" s="70" t="s">
        <v>11949</v>
      </c>
      <c r="N1407" s="73" t="s">
        <v>10799</v>
      </c>
      <c r="O1407" s="73">
        <v>0.1245</v>
      </c>
      <c r="P1407" t="str">
        <f>VLOOKUP(K1407,'Sheet1 (2)'!A:B,2,0)</f>
        <v>能源工程学院</v>
      </c>
    </row>
    <row r="1408" spans="1:16">
      <c r="A1408" s="70" t="s">
        <v>14</v>
      </c>
      <c r="B1408" s="73" t="s">
        <v>10787</v>
      </c>
      <c r="C1408" s="70" t="s">
        <v>21</v>
      </c>
      <c r="D1408" s="70" t="s">
        <v>3306</v>
      </c>
      <c r="E1408" s="70" t="s">
        <v>3305</v>
      </c>
      <c r="F1408" s="70" t="s">
        <v>1994</v>
      </c>
      <c r="G1408" s="70" t="s">
        <v>16</v>
      </c>
      <c r="H1408" s="70" t="s">
        <v>3307</v>
      </c>
      <c r="I1408" s="70" t="s">
        <v>3303</v>
      </c>
      <c r="J1408" s="70" t="s">
        <v>3309</v>
      </c>
      <c r="K1408" s="70" t="s">
        <v>22</v>
      </c>
      <c r="L1408" s="70" t="s">
        <v>3308</v>
      </c>
      <c r="M1408" s="70" t="s">
        <v>11949</v>
      </c>
      <c r="N1408" s="73" t="s">
        <v>10799</v>
      </c>
      <c r="O1408" s="73">
        <v>0.1245</v>
      </c>
      <c r="P1408" t="str">
        <f>VLOOKUP(K1408,'Sheet1 (2)'!A:B,2,0)</f>
        <v>能源工程学院</v>
      </c>
    </row>
    <row r="1409" spans="1:16">
      <c r="A1409" s="70" t="s">
        <v>14</v>
      </c>
      <c r="B1409" s="73" t="s">
        <v>10787</v>
      </c>
      <c r="C1409" s="70" t="s">
        <v>21</v>
      </c>
      <c r="D1409" s="70" t="s">
        <v>3349</v>
      </c>
      <c r="E1409" s="70" t="s">
        <v>3348</v>
      </c>
      <c r="F1409" s="70" t="s">
        <v>1290</v>
      </c>
      <c r="G1409" s="70" t="s">
        <v>243</v>
      </c>
      <c r="H1409" s="70" t="s">
        <v>3350</v>
      </c>
      <c r="I1409" s="70" t="s">
        <v>3352</v>
      </c>
      <c r="J1409" s="70" t="s">
        <v>3353</v>
      </c>
      <c r="K1409" s="70" t="s">
        <v>22</v>
      </c>
      <c r="L1409" s="70" t="s">
        <v>3351</v>
      </c>
      <c r="M1409" s="70" t="s">
        <v>11949</v>
      </c>
      <c r="N1409" s="73" t="s">
        <v>10799</v>
      </c>
      <c r="O1409" s="73">
        <v>0.1245</v>
      </c>
      <c r="P1409" t="str">
        <f>VLOOKUP(K1409,'Sheet1 (2)'!A:B,2,0)</f>
        <v>能源工程学院</v>
      </c>
    </row>
    <row r="1410" spans="1:16">
      <c r="A1410" s="70" t="s">
        <v>14</v>
      </c>
      <c r="B1410" s="73" t="s">
        <v>10787</v>
      </c>
      <c r="C1410" s="70" t="s">
        <v>21</v>
      </c>
      <c r="D1410" s="70" t="s">
        <v>3428</v>
      </c>
      <c r="E1410" s="70" t="s">
        <v>3427</v>
      </c>
      <c r="F1410" s="70" t="s">
        <v>3429</v>
      </c>
      <c r="G1410" s="70" t="s">
        <v>351</v>
      </c>
      <c r="H1410" s="70" t="s">
        <v>15</v>
      </c>
      <c r="I1410" s="70" t="s">
        <v>3340</v>
      </c>
      <c r="J1410" s="70" t="s">
        <v>3431</v>
      </c>
      <c r="K1410" s="70" t="s">
        <v>22</v>
      </c>
      <c r="L1410" s="70" t="s">
        <v>3430</v>
      </c>
      <c r="M1410" s="70">
        <v>0.3</v>
      </c>
      <c r="N1410" s="73" t="s">
        <v>10799</v>
      </c>
      <c r="O1410" s="73">
        <v>0.42449999999999999</v>
      </c>
      <c r="P1410" t="str">
        <f>VLOOKUP(K1410,'Sheet1 (2)'!A:B,2,0)</f>
        <v>能源工程学院</v>
      </c>
    </row>
    <row r="1411" spans="1:16">
      <c r="A1411" s="70" t="s">
        <v>14</v>
      </c>
      <c r="B1411" s="73" t="s">
        <v>10787</v>
      </c>
      <c r="C1411" s="70" t="s">
        <v>21</v>
      </c>
      <c r="D1411" s="70" t="s">
        <v>3377</v>
      </c>
      <c r="E1411" s="70" t="s">
        <v>3376</v>
      </c>
      <c r="F1411" s="70" t="s">
        <v>1758</v>
      </c>
      <c r="G1411" s="70" t="s">
        <v>401</v>
      </c>
      <c r="H1411" s="70" t="s">
        <v>3378</v>
      </c>
      <c r="I1411" s="70" t="s">
        <v>3380</v>
      </c>
      <c r="J1411" s="70" t="s">
        <v>3381</v>
      </c>
      <c r="K1411" s="70" t="s">
        <v>22</v>
      </c>
      <c r="L1411" s="70" t="s">
        <v>3379</v>
      </c>
      <c r="M1411" s="70" t="s">
        <v>11949</v>
      </c>
      <c r="N1411" s="73" t="s">
        <v>10799</v>
      </c>
      <c r="O1411" s="73">
        <v>0.1245</v>
      </c>
      <c r="P1411" t="str">
        <f>VLOOKUP(K1411,'Sheet1 (2)'!A:B,2,0)</f>
        <v>能源工程学院</v>
      </c>
    </row>
    <row r="1412" spans="1:16">
      <c r="A1412" s="70" t="s">
        <v>14</v>
      </c>
      <c r="B1412" s="73" t="s">
        <v>10787</v>
      </c>
      <c r="C1412" s="70" t="s">
        <v>21</v>
      </c>
      <c r="D1412" s="70" t="s">
        <v>3270</v>
      </c>
      <c r="E1412" s="70" t="s">
        <v>3269</v>
      </c>
      <c r="F1412" s="70" t="s">
        <v>3271</v>
      </c>
      <c r="G1412" s="70" t="s">
        <v>129</v>
      </c>
      <c r="H1412" s="70" t="s">
        <v>3272</v>
      </c>
      <c r="I1412" s="70" t="s">
        <v>3274</v>
      </c>
      <c r="J1412" s="70" t="s">
        <v>3275</v>
      </c>
      <c r="K1412" s="70" t="s">
        <v>22</v>
      </c>
      <c r="L1412" s="70" t="s">
        <v>3273</v>
      </c>
      <c r="M1412" s="70" t="s">
        <v>11949</v>
      </c>
      <c r="N1412" s="73" t="s">
        <v>10799</v>
      </c>
      <c r="O1412" s="73">
        <v>0.1245</v>
      </c>
      <c r="P1412" t="str">
        <f>VLOOKUP(K1412,'Sheet1 (2)'!A:B,2,0)</f>
        <v>能源工程学院</v>
      </c>
    </row>
    <row r="1413" spans="1:16">
      <c r="A1413" s="70" t="s">
        <v>14</v>
      </c>
      <c r="B1413" s="73" t="s">
        <v>10787</v>
      </c>
      <c r="C1413" s="70" t="s">
        <v>21</v>
      </c>
      <c r="D1413" s="70" t="s">
        <v>3336</v>
      </c>
      <c r="E1413" s="70" t="s">
        <v>3335</v>
      </c>
      <c r="F1413" s="70" t="s">
        <v>3337</v>
      </c>
      <c r="G1413" s="70" t="s">
        <v>1217</v>
      </c>
      <c r="H1413" s="70" t="s">
        <v>3338</v>
      </c>
      <c r="I1413" s="70" t="s">
        <v>3340</v>
      </c>
      <c r="J1413" s="70" t="s">
        <v>3341</v>
      </c>
      <c r="K1413" s="70" t="s">
        <v>22</v>
      </c>
      <c r="L1413" s="70" t="s">
        <v>3339</v>
      </c>
      <c r="M1413" s="70" t="s">
        <v>11949</v>
      </c>
      <c r="N1413" s="73" t="s">
        <v>10799</v>
      </c>
      <c r="O1413" s="73">
        <v>0.1245</v>
      </c>
      <c r="P1413" t="str">
        <f>VLOOKUP(K1413,'Sheet1 (2)'!A:B,2,0)</f>
        <v>能源工程学院</v>
      </c>
    </row>
    <row r="1414" spans="1:16">
      <c r="A1414" s="70" t="s">
        <v>14</v>
      </c>
      <c r="B1414" s="73" t="s">
        <v>10787</v>
      </c>
      <c r="C1414" s="70" t="s">
        <v>21</v>
      </c>
      <c r="D1414" s="70" t="s">
        <v>3331</v>
      </c>
      <c r="E1414" s="70" t="s">
        <v>3330</v>
      </c>
      <c r="F1414" s="70" t="s">
        <v>2118</v>
      </c>
      <c r="G1414" s="70" t="s">
        <v>659</v>
      </c>
      <c r="H1414" s="70" t="s">
        <v>3332</v>
      </c>
      <c r="I1414" s="70" t="s">
        <v>3303</v>
      </c>
      <c r="J1414" s="70" t="s">
        <v>3334</v>
      </c>
      <c r="K1414" s="70" t="s">
        <v>22</v>
      </c>
      <c r="L1414" s="70" t="s">
        <v>3333</v>
      </c>
      <c r="M1414" s="70" t="s">
        <v>11949</v>
      </c>
      <c r="N1414" s="73" t="s">
        <v>10799</v>
      </c>
      <c r="O1414" s="73">
        <v>0.1245</v>
      </c>
      <c r="P1414" t="str">
        <f>VLOOKUP(K1414,'Sheet1 (2)'!A:B,2,0)</f>
        <v>能源工程学院</v>
      </c>
    </row>
    <row r="1415" spans="1:16">
      <c r="A1415" s="70" t="s">
        <v>14</v>
      </c>
      <c r="B1415" s="73" t="s">
        <v>10787</v>
      </c>
      <c r="C1415" s="70" t="s">
        <v>21</v>
      </c>
      <c r="D1415" s="70" t="s">
        <v>3371</v>
      </c>
      <c r="E1415" s="70" t="s">
        <v>3370</v>
      </c>
      <c r="F1415" s="70" t="s">
        <v>3372</v>
      </c>
      <c r="G1415" s="70" t="s">
        <v>1208</v>
      </c>
      <c r="H1415" s="70" t="s">
        <v>3373</v>
      </c>
      <c r="I1415" s="70" t="s">
        <v>3303</v>
      </c>
      <c r="J1415" s="70" t="s">
        <v>3375</v>
      </c>
      <c r="K1415" s="70" t="s">
        <v>22</v>
      </c>
      <c r="L1415" s="70" t="s">
        <v>3374</v>
      </c>
      <c r="M1415" s="70" t="s">
        <v>11949</v>
      </c>
      <c r="N1415" s="73" t="s">
        <v>10799</v>
      </c>
      <c r="O1415" s="73">
        <v>0.1245</v>
      </c>
      <c r="P1415" t="str">
        <f>VLOOKUP(K1415,'Sheet1 (2)'!A:B,2,0)</f>
        <v>能源工程学院</v>
      </c>
    </row>
    <row r="1416" spans="1:16">
      <c r="A1416" s="70" t="s">
        <v>14</v>
      </c>
      <c r="B1416" s="73" t="s">
        <v>10787</v>
      </c>
      <c r="C1416" s="70" t="s">
        <v>21</v>
      </c>
      <c r="D1416" s="70" t="s">
        <v>3433</v>
      </c>
      <c r="E1416" s="70" t="s">
        <v>3432</v>
      </c>
      <c r="F1416" s="70" t="s">
        <v>3434</v>
      </c>
      <c r="G1416" s="70" t="s">
        <v>659</v>
      </c>
      <c r="H1416" s="70" t="s">
        <v>15</v>
      </c>
      <c r="I1416" s="70" t="s">
        <v>3292</v>
      </c>
      <c r="J1416" s="70" t="s">
        <v>3436</v>
      </c>
      <c r="K1416" s="70" t="s">
        <v>22</v>
      </c>
      <c r="L1416" s="70" t="s">
        <v>3435</v>
      </c>
      <c r="M1416" s="70" t="s">
        <v>11949</v>
      </c>
      <c r="N1416" s="73" t="s">
        <v>10799</v>
      </c>
      <c r="O1416" s="73">
        <v>0.1245</v>
      </c>
      <c r="P1416" t="str">
        <f>VLOOKUP(K1416,'Sheet1 (2)'!A:B,2,0)</f>
        <v>能源工程学院</v>
      </c>
    </row>
    <row r="1417" spans="1:16">
      <c r="A1417" s="70" t="s">
        <v>14</v>
      </c>
      <c r="B1417" s="73" t="s">
        <v>10787</v>
      </c>
      <c r="C1417" s="70" t="s">
        <v>21</v>
      </c>
      <c r="D1417" s="70" t="s">
        <v>3438</v>
      </c>
      <c r="E1417" s="70" t="s">
        <v>3437</v>
      </c>
      <c r="F1417" s="70" t="s">
        <v>3439</v>
      </c>
      <c r="G1417" s="70" t="s">
        <v>302</v>
      </c>
      <c r="H1417" s="70" t="s">
        <v>3440</v>
      </c>
      <c r="I1417" s="70" t="s">
        <v>563</v>
      </c>
      <c r="J1417" s="70" t="s">
        <v>3442</v>
      </c>
      <c r="K1417" s="70" t="s">
        <v>22</v>
      </c>
      <c r="L1417" s="70" t="s">
        <v>3441</v>
      </c>
      <c r="M1417" s="70" t="s">
        <v>11949</v>
      </c>
      <c r="N1417" s="73" t="s">
        <v>10799</v>
      </c>
      <c r="O1417" s="73">
        <v>0.1245</v>
      </c>
      <c r="P1417" t="str">
        <f>VLOOKUP(K1417,'Sheet1 (2)'!A:B,2,0)</f>
        <v>能源工程学院</v>
      </c>
    </row>
    <row r="1418" spans="1:16">
      <c r="A1418" s="70" t="s">
        <v>14</v>
      </c>
      <c r="B1418" s="73" t="s">
        <v>10787</v>
      </c>
      <c r="C1418" s="70" t="s">
        <v>21</v>
      </c>
      <c r="D1418" s="70" t="s">
        <v>3390</v>
      </c>
      <c r="E1418" s="70" t="s">
        <v>3389</v>
      </c>
      <c r="F1418" s="70" t="s">
        <v>3391</v>
      </c>
      <c r="G1418" s="70" t="s">
        <v>302</v>
      </c>
      <c r="H1418" s="70" t="s">
        <v>3392</v>
      </c>
      <c r="I1418" s="70" t="s">
        <v>3292</v>
      </c>
      <c r="J1418" s="70" t="s">
        <v>3394</v>
      </c>
      <c r="K1418" s="70" t="s">
        <v>22</v>
      </c>
      <c r="L1418" s="70" t="s">
        <v>3393</v>
      </c>
      <c r="M1418" s="70" t="s">
        <v>11949</v>
      </c>
      <c r="N1418" s="73" t="s">
        <v>10799</v>
      </c>
      <c r="O1418" s="73">
        <v>0.1245</v>
      </c>
      <c r="P1418" t="str">
        <f>VLOOKUP(K1418,'Sheet1 (2)'!A:B,2,0)</f>
        <v>能源工程学院</v>
      </c>
    </row>
    <row r="1419" spans="1:16">
      <c r="A1419" s="70" t="s">
        <v>14</v>
      </c>
      <c r="B1419" s="73" t="s">
        <v>10787</v>
      </c>
      <c r="C1419" s="70" t="s">
        <v>21</v>
      </c>
      <c r="D1419" s="70" t="s">
        <v>3405</v>
      </c>
      <c r="E1419" s="70" t="s">
        <v>3404</v>
      </c>
      <c r="F1419" s="70" t="s">
        <v>3406</v>
      </c>
      <c r="G1419" s="70" t="s">
        <v>51</v>
      </c>
      <c r="H1419" s="70" t="s">
        <v>3407</v>
      </c>
      <c r="I1419" s="70" t="s">
        <v>3368</v>
      </c>
      <c r="J1419" s="70" t="s">
        <v>3409</v>
      </c>
      <c r="K1419" s="70" t="s">
        <v>22</v>
      </c>
      <c r="L1419" s="70" t="s">
        <v>3408</v>
      </c>
      <c r="M1419" s="70" t="s">
        <v>11949</v>
      </c>
      <c r="N1419" s="73" t="s">
        <v>10799</v>
      </c>
      <c r="O1419" s="73">
        <v>0.1245</v>
      </c>
      <c r="P1419" t="str">
        <f>VLOOKUP(K1419,'Sheet1 (2)'!A:B,2,0)</f>
        <v>能源工程学院</v>
      </c>
    </row>
    <row r="1420" spans="1:16">
      <c r="A1420" s="70" t="s">
        <v>14</v>
      </c>
      <c r="B1420" s="73" t="s">
        <v>10787</v>
      </c>
      <c r="C1420" s="70" t="s">
        <v>21</v>
      </c>
      <c r="D1420" s="70" t="s">
        <v>3396</v>
      </c>
      <c r="E1420" s="70" t="s">
        <v>3395</v>
      </c>
      <c r="F1420" s="70" t="s">
        <v>1855</v>
      </c>
      <c r="G1420" s="70" t="s">
        <v>351</v>
      </c>
      <c r="H1420" s="70" t="s">
        <v>3397</v>
      </c>
      <c r="I1420" s="70" t="s">
        <v>3292</v>
      </c>
      <c r="J1420" s="70" t="s">
        <v>3399</v>
      </c>
      <c r="K1420" s="70" t="s">
        <v>22</v>
      </c>
      <c r="L1420" s="70" t="s">
        <v>3398</v>
      </c>
      <c r="M1420" s="70" t="s">
        <v>11949</v>
      </c>
      <c r="N1420" s="73" t="s">
        <v>10799</v>
      </c>
      <c r="O1420" s="73">
        <v>0.1245</v>
      </c>
      <c r="P1420" t="str">
        <f>VLOOKUP(K1420,'Sheet1 (2)'!A:B,2,0)</f>
        <v>能源工程学院</v>
      </c>
    </row>
    <row r="1421" spans="1:16">
      <c r="A1421" s="70" t="s">
        <v>14</v>
      </c>
      <c r="B1421" s="73" t="s">
        <v>10787</v>
      </c>
      <c r="C1421" s="70" t="s">
        <v>21</v>
      </c>
      <c r="D1421" s="70" t="s">
        <v>3325</v>
      </c>
      <c r="E1421" s="70" t="s">
        <v>3324</v>
      </c>
      <c r="F1421" s="70" t="s">
        <v>3326</v>
      </c>
      <c r="G1421" s="70" t="s">
        <v>59</v>
      </c>
      <c r="H1421" s="70" t="s">
        <v>3327</v>
      </c>
      <c r="I1421" s="70" t="s">
        <v>3315</v>
      </c>
      <c r="J1421" s="70" t="s">
        <v>3329</v>
      </c>
      <c r="K1421" s="70" t="s">
        <v>22</v>
      </c>
      <c r="L1421" s="70" t="s">
        <v>3328</v>
      </c>
      <c r="M1421" s="70" t="s">
        <v>11949</v>
      </c>
      <c r="N1421" s="73" t="s">
        <v>10799</v>
      </c>
      <c r="O1421" s="73">
        <v>0.1245</v>
      </c>
      <c r="P1421" t="str">
        <f>VLOOKUP(K1421,'Sheet1 (2)'!A:B,2,0)</f>
        <v>能源工程学院</v>
      </c>
    </row>
    <row r="1422" spans="1:16">
      <c r="A1422" s="140" t="s">
        <v>14</v>
      </c>
      <c r="B1422" s="140" t="s">
        <v>10787</v>
      </c>
      <c r="C1422" s="140" t="s">
        <v>21</v>
      </c>
      <c r="D1422" s="70" t="s">
        <v>12096</v>
      </c>
      <c r="E1422" s="157" t="s">
        <v>12049</v>
      </c>
      <c r="F1422" s="70" t="s">
        <v>11046</v>
      </c>
      <c r="G1422" s="70" t="s">
        <v>84</v>
      </c>
      <c r="H1422" s="70" t="s">
        <v>12098</v>
      </c>
      <c r="I1422" s="70" t="s">
        <v>10739</v>
      </c>
      <c r="J1422" s="70" t="s">
        <v>12099</v>
      </c>
      <c r="K1422" s="70" t="s">
        <v>22</v>
      </c>
      <c r="L1422" s="70" t="s">
        <v>12097</v>
      </c>
      <c r="M1422" s="140" t="s">
        <v>11896</v>
      </c>
      <c r="N1422" s="140" t="s">
        <v>10799</v>
      </c>
      <c r="O1422" s="140">
        <v>0.1245</v>
      </c>
      <c r="P1422" t="str">
        <f>VLOOKUP(K1422,'Sheet1 (2)'!A:B,2,0)</f>
        <v>能源工程学院</v>
      </c>
    </row>
    <row r="1423" spans="1:16">
      <c r="A1423" s="140" t="s">
        <v>14</v>
      </c>
      <c r="B1423" s="140" t="s">
        <v>10787</v>
      </c>
      <c r="C1423" s="140" t="s">
        <v>21</v>
      </c>
      <c r="D1423" s="70" t="s">
        <v>12100</v>
      </c>
      <c r="E1423" s="158" t="s">
        <v>12050</v>
      </c>
      <c r="F1423" s="70" t="s">
        <v>11046</v>
      </c>
      <c r="G1423" s="70" t="s">
        <v>67</v>
      </c>
      <c r="H1423" s="70" t="s">
        <v>12101</v>
      </c>
      <c r="I1423" s="70" t="s">
        <v>10739</v>
      </c>
      <c r="J1423" s="70" t="s">
        <v>12099</v>
      </c>
      <c r="K1423" s="70" t="s">
        <v>22</v>
      </c>
      <c r="L1423" s="70" t="s">
        <v>12102</v>
      </c>
      <c r="M1423" s="140" t="s">
        <v>11896</v>
      </c>
      <c r="N1423" s="140" t="s">
        <v>10799</v>
      </c>
      <c r="O1423" s="140">
        <v>0.1245</v>
      </c>
      <c r="P1423" t="str">
        <f>VLOOKUP(K1423,'Sheet1 (2)'!A:B,2,0)</f>
        <v>能源工程学院</v>
      </c>
    </row>
    <row r="1424" spans="1:16">
      <c r="A1424" s="140" t="s">
        <v>14</v>
      </c>
      <c r="B1424" s="140" t="s">
        <v>10787</v>
      </c>
      <c r="C1424" s="140" t="s">
        <v>21</v>
      </c>
      <c r="D1424" s="70" t="s">
        <v>12103</v>
      </c>
      <c r="E1424" s="158" t="s">
        <v>12051</v>
      </c>
      <c r="F1424" s="70" t="s">
        <v>11046</v>
      </c>
      <c r="G1424" s="70" t="s">
        <v>67</v>
      </c>
      <c r="H1424" s="70" t="s">
        <v>12104</v>
      </c>
      <c r="I1424" s="70" t="s">
        <v>10739</v>
      </c>
      <c r="J1424" s="70" t="s">
        <v>12105</v>
      </c>
      <c r="K1424" s="70" t="s">
        <v>22</v>
      </c>
      <c r="L1424" s="70" t="s">
        <v>12106</v>
      </c>
      <c r="M1424" s="140" t="s">
        <v>11896</v>
      </c>
      <c r="N1424" s="140" t="s">
        <v>10799</v>
      </c>
      <c r="O1424" s="140">
        <v>0.1245</v>
      </c>
      <c r="P1424" t="str">
        <f>VLOOKUP(K1424,'Sheet1 (2)'!A:B,2,0)</f>
        <v>能源工程学院</v>
      </c>
    </row>
    <row r="1425" spans="1:16">
      <c r="A1425" s="140" t="s">
        <v>14</v>
      </c>
      <c r="B1425" s="140" t="s">
        <v>10787</v>
      </c>
      <c r="C1425" s="140" t="s">
        <v>21</v>
      </c>
      <c r="D1425" s="70" t="s">
        <v>12172</v>
      </c>
      <c r="E1425" s="70" t="s">
        <v>12171</v>
      </c>
      <c r="F1425" s="70" t="s">
        <v>1065</v>
      </c>
      <c r="G1425" s="70" t="s">
        <v>492</v>
      </c>
      <c r="H1425" s="70"/>
      <c r="I1425" s="70" t="s">
        <v>12178</v>
      </c>
      <c r="J1425" s="70"/>
      <c r="K1425" s="70" t="s">
        <v>22</v>
      </c>
      <c r="L1425" s="70" t="s">
        <v>12175</v>
      </c>
      <c r="M1425" s="140" t="s">
        <v>11896</v>
      </c>
      <c r="N1425" s="140" t="s">
        <v>10799</v>
      </c>
      <c r="O1425" s="140">
        <v>0.1245</v>
      </c>
      <c r="P1425" t="str">
        <f>VLOOKUP(K1425,'Sheet1 (2)'!A:B,2,0)</f>
        <v>能源工程学院</v>
      </c>
    </row>
    <row r="1426" spans="1:16">
      <c r="A1426" s="140" t="s">
        <v>14</v>
      </c>
      <c r="B1426" s="140" t="s">
        <v>10787</v>
      </c>
      <c r="C1426" s="140" t="s">
        <v>21</v>
      </c>
      <c r="D1426" s="70" t="s">
        <v>12173</v>
      </c>
      <c r="E1426" s="70" t="s">
        <v>12179</v>
      </c>
      <c r="F1426" s="70" t="s">
        <v>9594</v>
      </c>
      <c r="G1426" s="70" t="s">
        <v>16</v>
      </c>
      <c r="H1426" s="70"/>
      <c r="I1426" s="70" t="s">
        <v>3340</v>
      </c>
      <c r="J1426" s="70"/>
      <c r="K1426" s="70" t="s">
        <v>22</v>
      </c>
      <c r="L1426" s="70" t="s">
        <v>12176</v>
      </c>
      <c r="M1426" s="140" t="s">
        <v>11896</v>
      </c>
      <c r="N1426" s="140" t="s">
        <v>10799</v>
      </c>
      <c r="O1426" s="140">
        <v>0.1245</v>
      </c>
      <c r="P1426" t="str">
        <f>VLOOKUP(K1426,'Sheet1 (2)'!A:B,2,0)</f>
        <v>能源工程学院</v>
      </c>
    </row>
    <row r="1427" spans="1:16">
      <c r="A1427" s="140" t="s">
        <v>14</v>
      </c>
      <c r="B1427" s="140" t="s">
        <v>10787</v>
      </c>
      <c r="C1427" s="140" t="s">
        <v>21</v>
      </c>
      <c r="D1427" s="70" t="s">
        <v>12174</v>
      </c>
      <c r="E1427" s="70" t="s">
        <v>12180</v>
      </c>
      <c r="F1427" s="70" t="s">
        <v>2736</v>
      </c>
      <c r="G1427" s="70" t="s">
        <v>492</v>
      </c>
      <c r="H1427" s="70"/>
      <c r="I1427" s="70" t="s">
        <v>12178</v>
      </c>
      <c r="J1427" s="70"/>
      <c r="K1427" s="70" t="s">
        <v>22</v>
      </c>
      <c r="L1427" s="70" t="s">
        <v>12177</v>
      </c>
      <c r="M1427" s="140" t="s">
        <v>11896</v>
      </c>
      <c r="N1427" s="140" t="s">
        <v>10799</v>
      </c>
      <c r="O1427" s="140">
        <v>0.1245</v>
      </c>
      <c r="P1427" t="str">
        <f>VLOOKUP(K1427,'Sheet1 (2)'!A:B,2,0)</f>
        <v>能源工程学院</v>
      </c>
    </row>
    <row r="1428" spans="1:16">
      <c r="A1428" s="70" t="s">
        <v>14</v>
      </c>
      <c r="B1428" s="73" t="s">
        <v>10787</v>
      </c>
      <c r="C1428" s="70" t="s">
        <v>21</v>
      </c>
      <c r="D1428" s="70" t="s">
        <v>3701</v>
      </c>
      <c r="E1428" s="70" t="s">
        <v>3700</v>
      </c>
      <c r="F1428" s="70" t="s">
        <v>3702</v>
      </c>
      <c r="G1428" s="70" t="s">
        <v>243</v>
      </c>
      <c r="H1428" s="70" t="s">
        <v>3703</v>
      </c>
      <c r="I1428" s="70" t="s">
        <v>3705</v>
      </c>
      <c r="J1428" s="70" t="s">
        <v>3706</v>
      </c>
      <c r="K1428" s="70" t="s">
        <v>3556</v>
      </c>
      <c r="L1428" s="70" t="s">
        <v>3704</v>
      </c>
      <c r="M1428" s="70" t="s">
        <v>11949</v>
      </c>
      <c r="N1428" s="73" t="s">
        <v>10799</v>
      </c>
      <c r="O1428" s="73">
        <v>0.1245</v>
      </c>
      <c r="P1428" t="str">
        <f>VLOOKUP(K1428,'Sheet1 (2)'!A:B,2,0)</f>
        <v>能源工程学院</v>
      </c>
    </row>
    <row r="1429" spans="1:16">
      <c r="A1429" s="70" t="s">
        <v>14</v>
      </c>
      <c r="B1429" s="73" t="s">
        <v>10787</v>
      </c>
      <c r="C1429" s="70" t="s">
        <v>21</v>
      </c>
      <c r="D1429" s="70" t="s">
        <v>3708</v>
      </c>
      <c r="E1429" s="70" t="s">
        <v>3707</v>
      </c>
      <c r="F1429" s="70" t="s">
        <v>2895</v>
      </c>
      <c r="G1429" s="70" t="s">
        <v>27</v>
      </c>
      <c r="H1429" s="70" t="s">
        <v>3709</v>
      </c>
      <c r="I1429" s="70" t="s">
        <v>3705</v>
      </c>
      <c r="J1429" s="70" t="s">
        <v>3711</v>
      </c>
      <c r="K1429" s="70" t="s">
        <v>3556</v>
      </c>
      <c r="L1429" s="70" t="s">
        <v>3710</v>
      </c>
      <c r="M1429" s="70" t="s">
        <v>11949</v>
      </c>
      <c r="N1429" s="73" t="s">
        <v>10799</v>
      </c>
      <c r="O1429" s="73">
        <v>0.1245</v>
      </c>
      <c r="P1429" t="str">
        <f>VLOOKUP(K1429,'Sheet1 (2)'!A:B,2,0)</f>
        <v>能源工程学院</v>
      </c>
    </row>
    <row r="1430" spans="1:16">
      <c r="A1430" s="70" t="s">
        <v>14</v>
      </c>
      <c r="B1430" s="73" t="s">
        <v>10787</v>
      </c>
      <c r="C1430" s="70" t="s">
        <v>21</v>
      </c>
      <c r="D1430" s="70" t="s">
        <v>3583</v>
      </c>
      <c r="E1430" s="70" t="s">
        <v>3582</v>
      </c>
      <c r="F1430" s="70" t="s">
        <v>3584</v>
      </c>
      <c r="G1430" s="70" t="s">
        <v>1324</v>
      </c>
      <c r="H1430" s="70" t="s">
        <v>3585</v>
      </c>
      <c r="I1430" s="70" t="s">
        <v>3587</v>
      </c>
      <c r="J1430" s="70" t="s">
        <v>3588</v>
      </c>
      <c r="K1430" s="70" t="s">
        <v>3556</v>
      </c>
      <c r="L1430" s="70" t="s">
        <v>3586</v>
      </c>
      <c r="M1430" s="70" t="s">
        <v>11949</v>
      </c>
      <c r="N1430" s="73" t="s">
        <v>10799</v>
      </c>
      <c r="O1430" s="73">
        <v>0.1245</v>
      </c>
      <c r="P1430" t="str">
        <f>VLOOKUP(K1430,'Sheet1 (2)'!A:B,2,0)</f>
        <v>能源工程学院</v>
      </c>
    </row>
    <row r="1431" spans="1:16">
      <c r="A1431" s="70" t="s">
        <v>14</v>
      </c>
      <c r="B1431" s="73" t="s">
        <v>10787</v>
      </c>
      <c r="C1431" s="70" t="s">
        <v>21</v>
      </c>
      <c r="D1431" s="70" t="s">
        <v>3664</v>
      </c>
      <c r="E1431" s="70" t="s">
        <v>3663</v>
      </c>
      <c r="F1431" s="70" t="s">
        <v>2763</v>
      </c>
      <c r="G1431" s="70" t="s">
        <v>602</v>
      </c>
      <c r="H1431" s="70" t="s">
        <v>3665</v>
      </c>
      <c r="I1431" s="70" t="s">
        <v>3580</v>
      </c>
      <c r="J1431" s="70" t="s">
        <v>3667</v>
      </c>
      <c r="K1431" s="70" t="s">
        <v>3556</v>
      </c>
      <c r="L1431" s="70" t="s">
        <v>3666</v>
      </c>
      <c r="M1431" s="70" t="s">
        <v>11949</v>
      </c>
      <c r="N1431" s="73" t="s">
        <v>10799</v>
      </c>
      <c r="O1431" s="73">
        <v>0.1245</v>
      </c>
      <c r="P1431" t="str">
        <f>VLOOKUP(K1431,'Sheet1 (2)'!A:B,2,0)</f>
        <v>能源工程学院</v>
      </c>
    </row>
    <row r="1432" spans="1:16">
      <c r="A1432" s="70" t="s">
        <v>14</v>
      </c>
      <c r="B1432" s="73" t="s">
        <v>10787</v>
      </c>
      <c r="C1432" s="70" t="s">
        <v>21</v>
      </c>
      <c r="D1432" s="70" t="s">
        <v>3633</v>
      </c>
      <c r="E1432" s="70" t="s">
        <v>3632</v>
      </c>
      <c r="F1432" s="70" t="s">
        <v>3634</v>
      </c>
      <c r="G1432" s="70" t="s">
        <v>99</v>
      </c>
      <c r="H1432" s="70" t="s">
        <v>3635</v>
      </c>
      <c r="I1432" s="70" t="s">
        <v>3637</v>
      </c>
      <c r="J1432" s="70" t="s">
        <v>3638</v>
      </c>
      <c r="K1432" s="70" t="s">
        <v>3556</v>
      </c>
      <c r="L1432" s="70" t="s">
        <v>3636</v>
      </c>
      <c r="M1432" s="70" t="s">
        <v>11949</v>
      </c>
      <c r="N1432" s="73" t="s">
        <v>10799</v>
      </c>
      <c r="O1432" s="73">
        <v>0.1245</v>
      </c>
      <c r="P1432" t="str">
        <f>VLOOKUP(K1432,'Sheet1 (2)'!A:B,2,0)</f>
        <v>能源工程学院</v>
      </c>
    </row>
    <row r="1433" spans="1:16">
      <c r="A1433" s="70" t="s">
        <v>14</v>
      </c>
      <c r="B1433" s="73" t="s">
        <v>10787</v>
      </c>
      <c r="C1433" s="70" t="s">
        <v>21</v>
      </c>
      <c r="D1433" s="70" t="s">
        <v>3621</v>
      </c>
      <c r="E1433" s="70" t="s">
        <v>3620</v>
      </c>
      <c r="F1433" s="70" t="s">
        <v>3622</v>
      </c>
      <c r="G1433" s="70" t="s">
        <v>99</v>
      </c>
      <c r="H1433" s="70" t="s">
        <v>3623</v>
      </c>
      <c r="I1433" s="70" t="s">
        <v>3580</v>
      </c>
      <c r="J1433" s="70" t="s">
        <v>3625</v>
      </c>
      <c r="K1433" s="70" t="s">
        <v>3556</v>
      </c>
      <c r="L1433" s="70" t="s">
        <v>3624</v>
      </c>
      <c r="M1433" s="70" t="s">
        <v>11949</v>
      </c>
      <c r="N1433" s="73" t="s">
        <v>10799</v>
      </c>
      <c r="O1433" s="73">
        <v>0.1245</v>
      </c>
      <c r="P1433" t="str">
        <f>VLOOKUP(K1433,'Sheet1 (2)'!A:B,2,0)</f>
        <v>能源工程学院</v>
      </c>
    </row>
    <row r="1434" spans="1:16">
      <c r="A1434" s="70" t="s">
        <v>14</v>
      </c>
      <c r="B1434" s="73" t="s">
        <v>10787</v>
      </c>
      <c r="C1434" s="70" t="s">
        <v>21</v>
      </c>
      <c r="D1434" s="70" t="s">
        <v>3646</v>
      </c>
      <c r="E1434" s="70" t="s">
        <v>3645</v>
      </c>
      <c r="F1434" s="70" t="s">
        <v>2688</v>
      </c>
      <c r="G1434" s="70" t="s">
        <v>351</v>
      </c>
      <c r="H1434" s="70" t="s">
        <v>3647</v>
      </c>
      <c r="I1434" s="70" t="s">
        <v>3649</v>
      </c>
      <c r="J1434" s="70" t="s">
        <v>3650</v>
      </c>
      <c r="K1434" s="70" t="s">
        <v>3556</v>
      </c>
      <c r="L1434" s="70" t="s">
        <v>3648</v>
      </c>
      <c r="M1434" s="70" t="s">
        <v>11949</v>
      </c>
      <c r="N1434" s="73" t="s">
        <v>10799</v>
      </c>
      <c r="O1434" s="73">
        <v>0.1245</v>
      </c>
      <c r="P1434" t="str">
        <f>VLOOKUP(K1434,'Sheet1 (2)'!A:B,2,0)</f>
        <v>能源工程学院</v>
      </c>
    </row>
    <row r="1435" spans="1:16">
      <c r="A1435" s="70" t="s">
        <v>14</v>
      </c>
      <c r="B1435" s="73" t="s">
        <v>10787</v>
      </c>
      <c r="C1435" s="70" t="s">
        <v>21</v>
      </c>
      <c r="D1435" s="70" t="s">
        <v>3713</v>
      </c>
      <c r="E1435" s="70" t="s">
        <v>3712</v>
      </c>
      <c r="F1435" s="70" t="s">
        <v>3714</v>
      </c>
      <c r="G1435" s="70" t="s">
        <v>1409</v>
      </c>
      <c r="H1435" s="70" t="s">
        <v>3715</v>
      </c>
      <c r="I1435" s="70" t="s">
        <v>3555</v>
      </c>
      <c r="J1435" s="70" t="s">
        <v>3717</v>
      </c>
      <c r="K1435" s="70" t="s">
        <v>3556</v>
      </c>
      <c r="L1435" s="70" t="s">
        <v>3716</v>
      </c>
      <c r="M1435" s="70" t="s">
        <v>11949</v>
      </c>
      <c r="N1435" s="73" t="s">
        <v>10799</v>
      </c>
      <c r="O1435" s="73">
        <v>0.1245</v>
      </c>
      <c r="P1435" t="str">
        <f>VLOOKUP(K1435,'Sheet1 (2)'!A:B,2,0)</f>
        <v>能源工程学院</v>
      </c>
    </row>
    <row r="1436" spans="1:16">
      <c r="A1436" s="70" t="s">
        <v>14</v>
      </c>
      <c r="B1436" s="73" t="s">
        <v>10787</v>
      </c>
      <c r="C1436" s="70" t="s">
        <v>21</v>
      </c>
      <c r="D1436" s="70" t="s">
        <v>3680</v>
      </c>
      <c r="E1436" s="70" t="s">
        <v>3679</v>
      </c>
      <c r="F1436" s="70" t="s">
        <v>1581</v>
      </c>
      <c r="G1436" s="70" t="s">
        <v>91</v>
      </c>
      <c r="H1436" s="70" t="s">
        <v>3681</v>
      </c>
      <c r="I1436" s="70" t="s">
        <v>3643</v>
      </c>
      <c r="J1436" s="70" t="s">
        <v>3678</v>
      </c>
      <c r="K1436" s="70" t="s">
        <v>3556</v>
      </c>
      <c r="L1436" s="70" t="s">
        <v>3682</v>
      </c>
      <c r="M1436" s="70" t="s">
        <v>11949</v>
      </c>
      <c r="N1436" s="73" t="s">
        <v>10799</v>
      </c>
      <c r="O1436" s="73">
        <v>0.1245</v>
      </c>
      <c r="P1436" t="str">
        <f>VLOOKUP(K1436,'Sheet1 (2)'!A:B,2,0)</f>
        <v>能源工程学院</v>
      </c>
    </row>
    <row r="1437" spans="1:16">
      <c r="A1437" s="70" t="s">
        <v>14</v>
      </c>
      <c r="B1437" s="73" t="s">
        <v>10787</v>
      </c>
      <c r="C1437" s="70" t="s">
        <v>21</v>
      </c>
      <c r="D1437" s="70" t="s">
        <v>3742</v>
      </c>
      <c r="E1437" s="70" t="s">
        <v>3741</v>
      </c>
      <c r="F1437" s="70" t="s">
        <v>3737</v>
      </c>
      <c r="G1437" s="70" t="s">
        <v>91</v>
      </c>
      <c r="H1437" s="70" t="s">
        <v>3743</v>
      </c>
      <c r="I1437" s="70" t="s">
        <v>3555</v>
      </c>
      <c r="J1437" s="70" t="s">
        <v>3745</v>
      </c>
      <c r="K1437" s="70" t="s">
        <v>3556</v>
      </c>
      <c r="L1437" s="70" t="s">
        <v>3744</v>
      </c>
      <c r="M1437" s="70" t="s">
        <v>11949</v>
      </c>
      <c r="N1437" s="73" t="s">
        <v>10799</v>
      </c>
      <c r="O1437" s="73">
        <v>0.1245</v>
      </c>
      <c r="P1437" t="str">
        <f>VLOOKUP(K1437,'Sheet1 (2)'!A:B,2,0)</f>
        <v>能源工程学院</v>
      </c>
    </row>
    <row r="1438" spans="1:16">
      <c r="A1438" s="70" t="s">
        <v>14</v>
      </c>
      <c r="B1438" s="73" t="s">
        <v>10787</v>
      </c>
      <c r="C1438" s="70" t="s">
        <v>21</v>
      </c>
      <c r="D1438" s="70" t="s">
        <v>3590</v>
      </c>
      <c r="E1438" s="70" t="s">
        <v>3589</v>
      </c>
      <c r="F1438" s="70" t="s">
        <v>252</v>
      </c>
      <c r="G1438" s="70" t="s">
        <v>253</v>
      </c>
      <c r="H1438" s="70" t="s">
        <v>3591</v>
      </c>
      <c r="I1438" s="70" t="s">
        <v>3580</v>
      </c>
      <c r="J1438" s="70" t="s">
        <v>3593</v>
      </c>
      <c r="K1438" s="70" t="s">
        <v>3556</v>
      </c>
      <c r="L1438" s="70" t="s">
        <v>3592</v>
      </c>
      <c r="M1438" s="70" t="s">
        <v>11949</v>
      </c>
      <c r="N1438" s="73" t="s">
        <v>10799</v>
      </c>
      <c r="O1438" s="73">
        <v>0.1245</v>
      </c>
      <c r="P1438" t="str">
        <f>VLOOKUP(K1438,'Sheet1 (2)'!A:B,2,0)</f>
        <v>能源工程学院</v>
      </c>
    </row>
    <row r="1439" spans="1:16">
      <c r="A1439" s="70" t="s">
        <v>14</v>
      </c>
      <c r="B1439" s="73" t="s">
        <v>10787</v>
      </c>
      <c r="C1439" s="70" t="s">
        <v>21</v>
      </c>
      <c r="D1439" s="70" t="s">
        <v>3694</v>
      </c>
      <c r="E1439" s="70" t="s">
        <v>3693</v>
      </c>
      <c r="F1439" s="70" t="s">
        <v>3695</v>
      </c>
      <c r="G1439" s="70" t="s">
        <v>253</v>
      </c>
      <c r="H1439" s="70" t="s">
        <v>3696</v>
      </c>
      <c r="I1439" s="70" t="s">
        <v>3698</v>
      </c>
      <c r="J1439" s="70" t="s">
        <v>3699</v>
      </c>
      <c r="K1439" s="70" t="s">
        <v>3556</v>
      </c>
      <c r="L1439" s="70" t="s">
        <v>3697</v>
      </c>
      <c r="M1439" s="70" t="s">
        <v>11949</v>
      </c>
      <c r="N1439" s="73" t="s">
        <v>10799</v>
      </c>
      <c r="O1439" s="73">
        <v>0.1245</v>
      </c>
      <c r="P1439" t="str">
        <f>VLOOKUP(K1439,'Sheet1 (2)'!A:B,2,0)</f>
        <v>能源工程学院</v>
      </c>
    </row>
    <row r="1440" spans="1:16">
      <c r="A1440" s="70" t="s">
        <v>14</v>
      </c>
      <c r="B1440" s="73" t="s">
        <v>10787</v>
      </c>
      <c r="C1440" s="70" t="s">
        <v>21</v>
      </c>
      <c r="D1440" s="70" t="s">
        <v>3762</v>
      </c>
      <c r="E1440" s="70" t="s">
        <v>3761</v>
      </c>
      <c r="F1440" s="70" t="s">
        <v>3653</v>
      </c>
      <c r="G1440" s="70" t="s">
        <v>105</v>
      </c>
      <c r="H1440" s="70" t="s">
        <v>3763</v>
      </c>
      <c r="I1440" s="70" t="s">
        <v>3580</v>
      </c>
      <c r="J1440" s="70" t="s">
        <v>3765</v>
      </c>
      <c r="K1440" s="70" t="s">
        <v>3556</v>
      </c>
      <c r="L1440" s="70" t="s">
        <v>3764</v>
      </c>
      <c r="M1440" s="70" t="s">
        <v>11949</v>
      </c>
      <c r="N1440" s="73" t="s">
        <v>10799</v>
      </c>
      <c r="O1440" s="73">
        <v>0.1245</v>
      </c>
      <c r="P1440" t="str">
        <f>VLOOKUP(K1440,'Sheet1 (2)'!A:B,2,0)</f>
        <v>能源工程学院</v>
      </c>
    </row>
    <row r="1441" spans="1:16">
      <c r="A1441" s="70" t="s">
        <v>14</v>
      </c>
      <c r="B1441" s="73" t="s">
        <v>10787</v>
      </c>
      <c r="C1441" s="70" t="s">
        <v>21</v>
      </c>
      <c r="D1441" s="70" t="s">
        <v>3772</v>
      </c>
      <c r="E1441" s="70" t="s">
        <v>3771</v>
      </c>
      <c r="F1441" s="70" t="s">
        <v>2751</v>
      </c>
      <c r="G1441" s="70" t="s">
        <v>492</v>
      </c>
      <c r="H1441" s="70" t="s">
        <v>3773</v>
      </c>
      <c r="I1441" s="70" t="s">
        <v>3574</v>
      </c>
      <c r="J1441" s="70" t="s">
        <v>3775</v>
      </c>
      <c r="K1441" s="70" t="s">
        <v>3556</v>
      </c>
      <c r="L1441" s="70" t="s">
        <v>3774</v>
      </c>
      <c r="M1441" s="70" t="s">
        <v>11949</v>
      </c>
      <c r="N1441" s="73" t="s">
        <v>10799</v>
      </c>
      <c r="O1441" s="73">
        <v>0.1245</v>
      </c>
      <c r="P1441" t="str">
        <f>VLOOKUP(K1441,'Sheet1 (2)'!A:B,2,0)</f>
        <v>能源工程学院</v>
      </c>
    </row>
    <row r="1442" spans="1:16">
      <c r="A1442" s="70" t="s">
        <v>14</v>
      </c>
      <c r="B1442" s="73" t="s">
        <v>10787</v>
      </c>
      <c r="C1442" s="70" t="s">
        <v>21</v>
      </c>
      <c r="D1442" s="70" t="s">
        <v>3615</v>
      </c>
      <c r="E1442" s="70" t="s">
        <v>3614</v>
      </c>
      <c r="F1442" s="70" t="s">
        <v>1740</v>
      </c>
      <c r="G1442" s="70" t="s">
        <v>492</v>
      </c>
      <c r="H1442" s="70" t="s">
        <v>3616</v>
      </c>
      <c r="I1442" s="70" t="s">
        <v>3618</v>
      </c>
      <c r="J1442" s="70" t="s">
        <v>3619</v>
      </c>
      <c r="K1442" s="70" t="s">
        <v>3556</v>
      </c>
      <c r="L1442" s="70" t="s">
        <v>3617</v>
      </c>
      <c r="M1442" s="70" t="s">
        <v>11949</v>
      </c>
      <c r="N1442" s="73" t="s">
        <v>10799</v>
      </c>
      <c r="O1442" s="73">
        <v>0.1245</v>
      </c>
      <c r="P1442" t="str">
        <f>VLOOKUP(K1442,'Sheet1 (2)'!A:B,2,0)</f>
        <v>能源工程学院</v>
      </c>
    </row>
    <row r="1443" spans="1:16">
      <c r="A1443" s="70" t="s">
        <v>14</v>
      </c>
      <c r="B1443" s="73" t="s">
        <v>10787</v>
      </c>
      <c r="C1443" s="70" t="s">
        <v>21</v>
      </c>
      <c r="D1443" s="70" t="s">
        <v>3577</v>
      </c>
      <c r="E1443" s="70" t="s">
        <v>3576</v>
      </c>
      <c r="F1443" s="70" t="s">
        <v>271</v>
      </c>
      <c r="G1443" s="70" t="s">
        <v>492</v>
      </c>
      <c r="H1443" s="70" t="s">
        <v>3578</v>
      </c>
      <c r="I1443" s="70" t="s">
        <v>3580</v>
      </c>
      <c r="J1443" s="70" t="s">
        <v>3581</v>
      </c>
      <c r="K1443" s="70" t="s">
        <v>3556</v>
      </c>
      <c r="L1443" s="70" t="s">
        <v>3579</v>
      </c>
      <c r="M1443" s="70" t="s">
        <v>11949</v>
      </c>
      <c r="N1443" s="73" t="s">
        <v>10799</v>
      </c>
      <c r="O1443" s="73">
        <v>0.1245</v>
      </c>
      <c r="P1443" t="str">
        <f>VLOOKUP(K1443,'Sheet1 (2)'!A:B,2,0)</f>
        <v>能源工程学院</v>
      </c>
    </row>
    <row r="1444" spans="1:16">
      <c r="A1444" s="70" t="s">
        <v>14</v>
      </c>
      <c r="B1444" s="73" t="s">
        <v>10787</v>
      </c>
      <c r="C1444" s="70" t="s">
        <v>21</v>
      </c>
      <c r="D1444" s="70" t="s">
        <v>3564</v>
      </c>
      <c r="E1444" s="70" t="s">
        <v>3563</v>
      </c>
      <c r="F1444" s="70" t="s">
        <v>3565</v>
      </c>
      <c r="G1444" s="70" t="s">
        <v>492</v>
      </c>
      <c r="H1444" s="70" t="s">
        <v>3566</v>
      </c>
      <c r="I1444" s="70" t="s">
        <v>3568</v>
      </c>
      <c r="J1444" s="70" t="s">
        <v>3569</v>
      </c>
      <c r="K1444" s="70" t="s">
        <v>3556</v>
      </c>
      <c r="L1444" s="70" t="s">
        <v>3567</v>
      </c>
      <c r="M1444" s="70" t="s">
        <v>11949</v>
      </c>
      <c r="N1444" s="73" t="s">
        <v>10799</v>
      </c>
      <c r="O1444" s="73">
        <v>0.1245</v>
      </c>
      <c r="P1444" t="str">
        <f>VLOOKUP(K1444,'Sheet1 (2)'!A:B,2,0)</f>
        <v>能源工程学院</v>
      </c>
    </row>
    <row r="1445" spans="1:16">
      <c r="A1445" s="70" t="s">
        <v>14</v>
      </c>
      <c r="B1445" s="73" t="s">
        <v>10787</v>
      </c>
      <c r="C1445" s="70" t="s">
        <v>21</v>
      </c>
      <c r="D1445" s="70" t="s">
        <v>3675</v>
      </c>
      <c r="E1445" s="70" t="s">
        <v>3674</v>
      </c>
      <c r="F1445" s="70" t="s">
        <v>1581</v>
      </c>
      <c r="G1445" s="70" t="s">
        <v>443</v>
      </c>
      <c r="H1445" s="70" t="s">
        <v>3676</v>
      </c>
      <c r="I1445" s="70" t="s">
        <v>3643</v>
      </c>
      <c r="J1445" s="70" t="s">
        <v>3678</v>
      </c>
      <c r="K1445" s="70" t="s">
        <v>3556</v>
      </c>
      <c r="L1445" s="70" t="s">
        <v>3677</v>
      </c>
      <c r="M1445" s="70" t="s">
        <v>11949</v>
      </c>
      <c r="N1445" s="73" t="s">
        <v>10799</v>
      </c>
      <c r="O1445" s="73">
        <v>0.1245</v>
      </c>
      <c r="P1445" t="str">
        <f>VLOOKUP(K1445,'Sheet1 (2)'!A:B,2,0)</f>
        <v>能源工程学院</v>
      </c>
    </row>
    <row r="1446" spans="1:16">
      <c r="A1446" s="70" t="s">
        <v>14</v>
      </c>
      <c r="B1446" s="73" t="s">
        <v>10787</v>
      </c>
      <c r="C1446" s="70" t="s">
        <v>21</v>
      </c>
      <c r="D1446" s="70" t="s">
        <v>3782</v>
      </c>
      <c r="E1446" s="70" t="s">
        <v>3781</v>
      </c>
      <c r="F1446" s="70" t="s">
        <v>1980</v>
      </c>
      <c r="G1446" s="70" t="s">
        <v>443</v>
      </c>
      <c r="H1446" s="70" t="s">
        <v>3783</v>
      </c>
      <c r="I1446" s="70" t="s">
        <v>3580</v>
      </c>
      <c r="J1446" s="70" t="s">
        <v>3785</v>
      </c>
      <c r="K1446" s="70" t="s">
        <v>3556</v>
      </c>
      <c r="L1446" s="70" t="s">
        <v>3784</v>
      </c>
      <c r="M1446" s="70" t="s">
        <v>11949</v>
      </c>
      <c r="N1446" s="73" t="s">
        <v>10799</v>
      </c>
      <c r="O1446" s="73">
        <v>0.1245</v>
      </c>
      <c r="P1446" t="str">
        <f>VLOOKUP(K1446,'Sheet1 (2)'!A:B,2,0)</f>
        <v>能源工程学院</v>
      </c>
    </row>
    <row r="1447" spans="1:16">
      <c r="A1447" s="70" t="s">
        <v>14</v>
      </c>
      <c r="B1447" s="73" t="s">
        <v>10787</v>
      </c>
      <c r="C1447" s="70" t="s">
        <v>21</v>
      </c>
      <c r="D1447" s="70" t="s">
        <v>3610</v>
      </c>
      <c r="E1447" s="70" t="s">
        <v>3609</v>
      </c>
      <c r="F1447" s="70" t="s">
        <v>1556</v>
      </c>
      <c r="G1447" s="70" t="s">
        <v>443</v>
      </c>
      <c r="H1447" s="70" t="s">
        <v>3611</v>
      </c>
      <c r="I1447" s="70" t="s">
        <v>3555</v>
      </c>
      <c r="J1447" s="70" t="s">
        <v>3613</v>
      </c>
      <c r="K1447" s="70" t="s">
        <v>3556</v>
      </c>
      <c r="L1447" s="70" t="s">
        <v>3612</v>
      </c>
      <c r="M1447" s="70" t="s">
        <v>11949</v>
      </c>
      <c r="N1447" s="73" t="s">
        <v>10799</v>
      </c>
      <c r="O1447" s="73">
        <v>0.1245</v>
      </c>
      <c r="P1447" t="str">
        <f>VLOOKUP(K1447,'Sheet1 (2)'!A:B,2,0)</f>
        <v>能源工程学院</v>
      </c>
    </row>
    <row r="1448" spans="1:16">
      <c r="A1448" s="70" t="s">
        <v>14</v>
      </c>
      <c r="B1448" s="73" t="s">
        <v>10787</v>
      </c>
      <c r="C1448" s="70" t="s">
        <v>21</v>
      </c>
      <c r="D1448" s="70" t="s">
        <v>3719</v>
      </c>
      <c r="E1448" s="70" t="s">
        <v>3718</v>
      </c>
      <c r="F1448" s="70" t="s">
        <v>3714</v>
      </c>
      <c r="G1448" s="70" t="s">
        <v>1189</v>
      </c>
      <c r="H1448" s="70" t="s">
        <v>3720</v>
      </c>
      <c r="I1448" s="70" t="s">
        <v>3555</v>
      </c>
      <c r="J1448" s="70" t="s">
        <v>3722</v>
      </c>
      <c r="K1448" s="70" t="s">
        <v>3556</v>
      </c>
      <c r="L1448" s="70" t="s">
        <v>3721</v>
      </c>
      <c r="M1448" s="70" t="s">
        <v>11949</v>
      </c>
      <c r="N1448" s="73" t="s">
        <v>10799</v>
      </c>
      <c r="O1448" s="73">
        <v>0.1245</v>
      </c>
      <c r="P1448" t="str">
        <f>VLOOKUP(K1448,'Sheet1 (2)'!A:B,2,0)</f>
        <v>能源工程学院</v>
      </c>
    </row>
    <row r="1449" spans="1:16">
      <c r="A1449" s="70" t="s">
        <v>14</v>
      </c>
      <c r="B1449" s="73" t="s">
        <v>10787</v>
      </c>
      <c r="C1449" s="70" t="s">
        <v>21</v>
      </c>
      <c r="D1449" s="70" t="s">
        <v>3736</v>
      </c>
      <c r="E1449" s="70" t="s">
        <v>3735</v>
      </c>
      <c r="F1449" s="70" t="s">
        <v>3737</v>
      </c>
      <c r="G1449" s="70" t="s">
        <v>27</v>
      </c>
      <c r="H1449" s="70" t="s">
        <v>3738</v>
      </c>
      <c r="I1449" s="70" t="s">
        <v>3555</v>
      </c>
      <c r="J1449" s="70" t="s">
        <v>3740</v>
      </c>
      <c r="K1449" s="70" t="s">
        <v>3556</v>
      </c>
      <c r="L1449" s="70" t="s">
        <v>3739</v>
      </c>
      <c r="M1449" s="70" t="s">
        <v>11949</v>
      </c>
      <c r="N1449" s="73" t="s">
        <v>10799</v>
      </c>
      <c r="O1449" s="73">
        <v>0.1245</v>
      </c>
      <c r="P1449" t="str">
        <f>VLOOKUP(K1449,'Sheet1 (2)'!A:B,2,0)</f>
        <v>能源工程学院</v>
      </c>
    </row>
    <row r="1450" spans="1:16">
      <c r="A1450" s="70" t="s">
        <v>14</v>
      </c>
      <c r="B1450" s="73" t="s">
        <v>10787</v>
      </c>
      <c r="C1450" s="70" t="s">
        <v>21</v>
      </c>
      <c r="D1450" s="70" t="s">
        <v>3571</v>
      </c>
      <c r="E1450" s="70" t="s">
        <v>3570</v>
      </c>
      <c r="F1450" s="70" t="s">
        <v>3337</v>
      </c>
      <c r="G1450" s="70" t="s">
        <v>59</v>
      </c>
      <c r="H1450" s="70" t="s">
        <v>3572</v>
      </c>
      <c r="I1450" s="70" t="s">
        <v>3574</v>
      </c>
      <c r="J1450" s="70" t="s">
        <v>3575</v>
      </c>
      <c r="K1450" s="70" t="s">
        <v>3556</v>
      </c>
      <c r="L1450" s="70" t="s">
        <v>3573</v>
      </c>
      <c r="M1450" s="70" t="s">
        <v>11949</v>
      </c>
      <c r="N1450" s="73" t="s">
        <v>10799</v>
      </c>
      <c r="O1450" s="73">
        <v>0.1245</v>
      </c>
      <c r="P1450" t="str">
        <f>VLOOKUP(K1450,'Sheet1 (2)'!A:B,2,0)</f>
        <v>能源工程学院</v>
      </c>
    </row>
    <row r="1451" spans="1:16">
      <c r="A1451" s="70" t="s">
        <v>14</v>
      </c>
      <c r="B1451" s="73" t="s">
        <v>10787</v>
      </c>
      <c r="C1451" s="70" t="s">
        <v>21</v>
      </c>
      <c r="D1451" s="70" t="s">
        <v>3600</v>
      </c>
      <c r="E1451" s="70" t="s">
        <v>3599</v>
      </c>
      <c r="F1451" s="70" t="s">
        <v>252</v>
      </c>
      <c r="G1451" s="70" t="s">
        <v>59</v>
      </c>
      <c r="H1451" s="70" t="s">
        <v>3601</v>
      </c>
      <c r="I1451" s="70" t="s">
        <v>3580</v>
      </c>
      <c r="J1451" s="70" t="s">
        <v>3603</v>
      </c>
      <c r="K1451" s="70" t="s">
        <v>3556</v>
      </c>
      <c r="L1451" s="70" t="s">
        <v>3602</v>
      </c>
      <c r="M1451" s="70" t="s">
        <v>11949</v>
      </c>
      <c r="N1451" s="73" t="s">
        <v>10799</v>
      </c>
      <c r="O1451" s="73">
        <v>0.1245</v>
      </c>
      <c r="P1451" t="str">
        <f>VLOOKUP(K1451,'Sheet1 (2)'!A:B,2,0)</f>
        <v>能源工程学院</v>
      </c>
    </row>
    <row r="1452" spans="1:16">
      <c r="A1452" s="70" t="s">
        <v>14</v>
      </c>
      <c r="B1452" s="73" t="s">
        <v>10787</v>
      </c>
      <c r="C1452" s="70" t="s">
        <v>21</v>
      </c>
      <c r="D1452" s="70" t="s">
        <v>3792</v>
      </c>
      <c r="E1452" s="70" t="s">
        <v>3791</v>
      </c>
      <c r="F1452" s="70" t="s">
        <v>724</v>
      </c>
      <c r="G1452" s="70" t="s">
        <v>59</v>
      </c>
      <c r="H1452" s="70" t="s">
        <v>3793</v>
      </c>
      <c r="I1452" s="70" t="s">
        <v>3618</v>
      </c>
      <c r="J1452" s="70" t="s">
        <v>3795</v>
      </c>
      <c r="K1452" s="70" t="s">
        <v>3556</v>
      </c>
      <c r="L1452" s="70" t="s">
        <v>3794</v>
      </c>
      <c r="M1452" s="70" t="s">
        <v>11949</v>
      </c>
      <c r="N1452" s="73" t="s">
        <v>10799</v>
      </c>
      <c r="O1452" s="73">
        <v>0.1245</v>
      </c>
      <c r="P1452" t="str">
        <f>VLOOKUP(K1452,'Sheet1 (2)'!A:B,2,0)</f>
        <v>能源工程学院</v>
      </c>
    </row>
    <row r="1453" spans="1:16">
      <c r="A1453" s="70" t="s">
        <v>14</v>
      </c>
      <c r="B1453" s="73" t="s">
        <v>10787</v>
      </c>
      <c r="C1453" s="70" t="s">
        <v>21</v>
      </c>
      <c r="D1453" s="70" t="s">
        <v>3595</v>
      </c>
      <c r="E1453" s="70" t="s">
        <v>3594</v>
      </c>
      <c r="F1453" s="70" t="s">
        <v>252</v>
      </c>
      <c r="G1453" s="70" t="s">
        <v>59</v>
      </c>
      <c r="H1453" s="70" t="s">
        <v>3596</v>
      </c>
      <c r="I1453" s="70" t="s">
        <v>3580</v>
      </c>
      <c r="J1453" s="70" t="s">
        <v>3598</v>
      </c>
      <c r="K1453" s="70" t="s">
        <v>3556</v>
      </c>
      <c r="L1453" s="70" t="s">
        <v>3597</v>
      </c>
      <c r="M1453" s="70" t="s">
        <v>11949</v>
      </c>
      <c r="N1453" s="73" t="s">
        <v>10799</v>
      </c>
      <c r="O1453" s="73">
        <v>0.1245</v>
      </c>
      <c r="P1453" t="str">
        <f>VLOOKUP(K1453,'Sheet1 (2)'!A:B,2,0)</f>
        <v>能源工程学院</v>
      </c>
    </row>
    <row r="1454" spans="1:16">
      <c r="A1454" s="70" t="s">
        <v>14</v>
      </c>
      <c r="B1454" s="73" t="s">
        <v>10787</v>
      </c>
      <c r="C1454" s="70" t="s">
        <v>21</v>
      </c>
      <c r="D1454" s="70" t="s">
        <v>3787</v>
      </c>
      <c r="E1454" s="70" t="s">
        <v>3786</v>
      </c>
      <c r="F1454" s="70" t="s">
        <v>3061</v>
      </c>
      <c r="G1454" s="70" t="s">
        <v>59</v>
      </c>
      <c r="H1454" s="70" t="s">
        <v>3788</v>
      </c>
      <c r="I1454" s="70" t="s">
        <v>3698</v>
      </c>
      <c r="J1454" s="70" t="s">
        <v>3790</v>
      </c>
      <c r="K1454" s="70" t="s">
        <v>3556</v>
      </c>
      <c r="L1454" s="70" t="s">
        <v>3789</v>
      </c>
      <c r="M1454" s="70" t="s">
        <v>11949</v>
      </c>
      <c r="N1454" s="73" t="s">
        <v>10799</v>
      </c>
      <c r="O1454" s="73">
        <v>0.1245</v>
      </c>
      <c r="P1454" t="str">
        <f>VLOOKUP(K1454,'Sheet1 (2)'!A:B,2,0)</f>
        <v>能源工程学院</v>
      </c>
    </row>
    <row r="1455" spans="1:16">
      <c r="A1455" s="70" t="s">
        <v>14</v>
      </c>
      <c r="B1455" s="73" t="s">
        <v>10787</v>
      </c>
      <c r="C1455" s="70" t="s">
        <v>21</v>
      </c>
      <c r="D1455" s="70" t="s">
        <v>3658</v>
      </c>
      <c r="E1455" s="70" t="s">
        <v>3657</v>
      </c>
      <c r="F1455" s="70" t="s">
        <v>3659</v>
      </c>
      <c r="G1455" s="70" t="s">
        <v>178</v>
      </c>
      <c r="H1455" s="70" t="s">
        <v>3660</v>
      </c>
      <c r="I1455" s="70" t="s">
        <v>3649</v>
      </c>
      <c r="J1455" s="70" t="s">
        <v>3662</v>
      </c>
      <c r="K1455" s="70" t="s">
        <v>3556</v>
      </c>
      <c r="L1455" s="70" t="s">
        <v>3661</v>
      </c>
      <c r="M1455" s="70" t="s">
        <v>11949</v>
      </c>
      <c r="N1455" s="73" t="s">
        <v>10799</v>
      </c>
      <c r="O1455" s="73">
        <v>0.1245</v>
      </c>
      <c r="P1455" t="str">
        <f>VLOOKUP(K1455,'Sheet1 (2)'!A:B,2,0)</f>
        <v>能源工程学院</v>
      </c>
    </row>
    <row r="1456" spans="1:16">
      <c r="A1456" s="70" t="s">
        <v>14</v>
      </c>
      <c r="B1456" s="73" t="s">
        <v>10787</v>
      </c>
      <c r="C1456" s="70" t="s">
        <v>21</v>
      </c>
      <c r="D1456" s="70" t="s">
        <v>3605</v>
      </c>
      <c r="E1456" s="70" t="s">
        <v>3604</v>
      </c>
      <c r="F1456" s="70" t="s">
        <v>1556</v>
      </c>
      <c r="G1456" s="70" t="s">
        <v>1217</v>
      </c>
      <c r="H1456" s="70" t="s">
        <v>3606</v>
      </c>
      <c r="I1456" s="70" t="s">
        <v>3555</v>
      </c>
      <c r="J1456" s="70" t="s">
        <v>3608</v>
      </c>
      <c r="K1456" s="70" t="s">
        <v>3556</v>
      </c>
      <c r="L1456" s="70" t="s">
        <v>3607</v>
      </c>
      <c r="M1456" s="70" t="s">
        <v>11949</v>
      </c>
      <c r="N1456" s="73" t="s">
        <v>10799</v>
      </c>
      <c r="O1456" s="73">
        <v>0.1245</v>
      </c>
      <c r="P1456" t="str">
        <f>VLOOKUP(K1456,'Sheet1 (2)'!A:B,2,0)</f>
        <v>能源工程学院</v>
      </c>
    </row>
    <row r="1457" spans="1:16">
      <c r="A1457" s="70" t="s">
        <v>14</v>
      </c>
      <c r="B1457" s="73" t="s">
        <v>10787</v>
      </c>
      <c r="C1457" s="70" t="s">
        <v>21</v>
      </c>
      <c r="D1457" s="70" t="s">
        <v>3730</v>
      </c>
      <c r="E1457" s="70" t="s">
        <v>3729</v>
      </c>
      <c r="F1457" s="70" t="s">
        <v>3731</v>
      </c>
      <c r="G1457" s="70" t="s">
        <v>84</v>
      </c>
      <c r="H1457" s="70" t="s">
        <v>3732</v>
      </c>
      <c r="I1457" s="70" t="s">
        <v>3580</v>
      </c>
      <c r="J1457" s="70" t="s">
        <v>3734</v>
      </c>
      <c r="K1457" s="70" t="s">
        <v>3556</v>
      </c>
      <c r="L1457" s="70" t="s">
        <v>3733</v>
      </c>
      <c r="M1457" s="70" t="s">
        <v>11949</v>
      </c>
      <c r="N1457" s="73" t="s">
        <v>10799</v>
      </c>
      <c r="O1457" s="73">
        <v>0.1245</v>
      </c>
      <c r="P1457" t="str">
        <f>VLOOKUP(K1457,'Sheet1 (2)'!A:B,2,0)</f>
        <v>能源工程学院</v>
      </c>
    </row>
    <row r="1458" spans="1:16">
      <c r="A1458" s="70" t="s">
        <v>14</v>
      </c>
      <c r="B1458" s="73" t="s">
        <v>10787</v>
      </c>
      <c r="C1458" s="70" t="s">
        <v>21</v>
      </c>
      <c r="D1458" s="70" t="s">
        <v>3689</v>
      </c>
      <c r="E1458" s="70" t="s">
        <v>3688</v>
      </c>
      <c r="F1458" s="70" t="s">
        <v>1096</v>
      </c>
      <c r="G1458" s="70" t="s">
        <v>84</v>
      </c>
      <c r="H1458" s="70" t="s">
        <v>3690</v>
      </c>
      <c r="I1458" s="70" t="s">
        <v>3672</v>
      </c>
      <c r="J1458" s="70" t="s">
        <v>3692</v>
      </c>
      <c r="K1458" s="70" t="s">
        <v>3556</v>
      </c>
      <c r="L1458" s="70" t="s">
        <v>3691</v>
      </c>
      <c r="M1458" s="70" t="s">
        <v>11949</v>
      </c>
      <c r="N1458" s="73" t="s">
        <v>10799</v>
      </c>
      <c r="O1458" s="73">
        <v>0.1245</v>
      </c>
      <c r="P1458" t="str">
        <f>VLOOKUP(K1458,'Sheet1 (2)'!A:B,2,0)</f>
        <v>能源工程学院</v>
      </c>
    </row>
    <row r="1459" spans="1:16">
      <c r="A1459" s="70" t="s">
        <v>14</v>
      </c>
      <c r="B1459" s="73" t="s">
        <v>10787</v>
      </c>
      <c r="C1459" s="70" t="s">
        <v>21</v>
      </c>
      <c r="D1459" s="70" t="s">
        <v>3752</v>
      </c>
      <c r="E1459" s="70" t="s">
        <v>3751</v>
      </c>
      <c r="F1459" s="70" t="s">
        <v>2469</v>
      </c>
      <c r="G1459" s="70" t="s">
        <v>67</v>
      </c>
      <c r="H1459" s="70" t="s">
        <v>3753</v>
      </c>
      <c r="I1459" s="70" t="s">
        <v>3580</v>
      </c>
      <c r="J1459" s="70" t="s">
        <v>3755</v>
      </c>
      <c r="K1459" s="70" t="s">
        <v>3556</v>
      </c>
      <c r="L1459" s="70" t="s">
        <v>3754</v>
      </c>
      <c r="M1459" s="70" t="s">
        <v>11949</v>
      </c>
      <c r="N1459" s="73" t="s">
        <v>10799</v>
      </c>
      <c r="O1459" s="73">
        <v>0.1245</v>
      </c>
      <c r="P1459" t="str">
        <f>VLOOKUP(K1459,'Sheet1 (2)'!A:B,2,0)</f>
        <v>能源工程学院</v>
      </c>
    </row>
    <row r="1460" spans="1:16">
      <c r="A1460" s="70" t="s">
        <v>14</v>
      </c>
      <c r="B1460" s="73" t="s">
        <v>10787</v>
      </c>
      <c r="C1460" s="70" t="s">
        <v>21</v>
      </c>
      <c r="D1460" s="70" t="s">
        <v>3669</v>
      </c>
      <c r="E1460" s="70" t="s">
        <v>3668</v>
      </c>
      <c r="F1460" s="70" t="s">
        <v>2751</v>
      </c>
      <c r="G1460" s="70" t="s">
        <v>67</v>
      </c>
      <c r="H1460" s="70" t="s">
        <v>3670</v>
      </c>
      <c r="I1460" s="70" t="s">
        <v>3672</v>
      </c>
      <c r="J1460" s="70" t="s">
        <v>3673</v>
      </c>
      <c r="K1460" s="70" t="s">
        <v>3556</v>
      </c>
      <c r="L1460" s="70" t="s">
        <v>3671</v>
      </c>
      <c r="M1460" s="70" t="s">
        <v>11949</v>
      </c>
      <c r="N1460" s="73" t="s">
        <v>10799</v>
      </c>
      <c r="O1460" s="73">
        <v>0.1245</v>
      </c>
      <c r="P1460" t="str">
        <f>VLOOKUP(K1460,'Sheet1 (2)'!A:B,2,0)</f>
        <v>能源工程学院</v>
      </c>
    </row>
    <row r="1461" spans="1:16">
      <c r="A1461" s="70" t="s">
        <v>14</v>
      </c>
      <c r="B1461" s="73" t="s">
        <v>10787</v>
      </c>
      <c r="C1461" s="70" t="s">
        <v>21</v>
      </c>
      <c r="D1461" s="70" t="s">
        <v>3757</v>
      </c>
      <c r="E1461" s="70" t="s">
        <v>3756</v>
      </c>
      <c r="F1461" s="70" t="s">
        <v>3653</v>
      </c>
      <c r="G1461" s="70" t="s">
        <v>67</v>
      </c>
      <c r="H1461" s="70" t="s">
        <v>3758</v>
      </c>
      <c r="I1461" s="70" t="s">
        <v>3580</v>
      </c>
      <c r="J1461" s="70" t="s">
        <v>3760</v>
      </c>
      <c r="K1461" s="70" t="s">
        <v>3556</v>
      </c>
      <c r="L1461" s="70" t="s">
        <v>3759</v>
      </c>
      <c r="M1461" s="70" t="s">
        <v>11949</v>
      </c>
      <c r="N1461" s="73" t="s">
        <v>10799</v>
      </c>
      <c r="O1461" s="73">
        <v>0.1245</v>
      </c>
      <c r="P1461" t="str">
        <f>VLOOKUP(K1461,'Sheet1 (2)'!A:B,2,0)</f>
        <v>能源工程学院</v>
      </c>
    </row>
    <row r="1462" spans="1:16">
      <c r="A1462" s="70" t="s">
        <v>14</v>
      </c>
      <c r="B1462" s="73" t="s">
        <v>10787</v>
      </c>
      <c r="C1462" s="70" t="s">
        <v>21</v>
      </c>
      <c r="D1462" s="70" t="s">
        <v>3652</v>
      </c>
      <c r="E1462" s="70" t="s">
        <v>3651</v>
      </c>
      <c r="F1462" s="70" t="s">
        <v>3653</v>
      </c>
      <c r="G1462" s="70" t="s">
        <v>262</v>
      </c>
      <c r="H1462" s="70" t="s">
        <v>3654</v>
      </c>
      <c r="I1462" s="70" t="s">
        <v>3580</v>
      </c>
      <c r="J1462" s="70" t="s">
        <v>3656</v>
      </c>
      <c r="K1462" s="70" t="s">
        <v>3556</v>
      </c>
      <c r="L1462" s="70" t="s">
        <v>3655</v>
      </c>
      <c r="M1462" s="70" t="s">
        <v>11949</v>
      </c>
      <c r="N1462" s="73" t="s">
        <v>10799</v>
      </c>
      <c r="O1462" s="73">
        <v>0.1245</v>
      </c>
      <c r="P1462" t="str">
        <f>VLOOKUP(K1462,'Sheet1 (2)'!A:B,2,0)</f>
        <v>能源工程学院</v>
      </c>
    </row>
    <row r="1463" spans="1:16">
      <c r="A1463" s="70" t="s">
        <v>14</v>
      </c>
      <c r="B1463" s="73" t="s">
        <v>10787</v>
      </c>
      <c r="C1463" s="70" t="s">
        <v>21</v>
      </c>
      <c r="D1463" s="70" t="s">
        <v>3559</v>
      </c>
      <c r="E1463" s="70" t="s">
        <v>3558</v>
      </c>
      <c r="F1463" s="70" t="s">
        <v>2706</v>
      </c>
      <c r="G1463" s="70" t="s">
        <v>1119</v>
      </c>
      <c r="H1463" s="70" t="s">
        <v>3560</v>
      </c>
      <c r="I1463" s="70" t="s">
        <v>3555</v>
      </c>
      <c r="J1463" s="70" t="s">
        <v>3562</v>
      </c>
      <c r="K1463" s="70" t="s">
        <v>3556</v>
      </c>
      <c r="L1463" s="70" t="s">
        <v>3561</v>
      </c>
      <c r="M1463" s="70" t="s">
        <v>11949</v>
      </c>
      <c r="N1463" s="73" t="s">
        <v>10799</v>
      </c>
      <c r="O1463" s="73">
        <v>0.1245</v>
      </c>
      <c r="P1463" t="str">
        <f>VLOOKUP(K1463,'Sheet1 (2)'!A:B,2,0)</f>
        <v>能源工程学院</v>
      </c>
    </row>
    <row r="1464" spans="1:16">
      <c r="A1464" s="70" t="s">
        <v>14</v>
      </c>
      <c r="B1464" s="73" t="s">
        <v>10787</v>
      </c>
      <c r="C1464" s="70" t="s">
        <v>21</v>
      </c>
      <c r="D1464" s="70" t="s">
        <v>3552</v>
      </c>
      <c r="E1464" s="70" t="s">
        <v>3551</v>
      </c>
      <c r="F1464" s="70" t="s">
        <v>2706</v>
      </c>
      <c r="G1464" s="70" t="s">
        <v>1119</v>
      </c>
      <c r="H1464" s="70" t="s">
        <v>3553</v>
      </c>
      <c r="I1464" s="70" t="s">
        <v>3555</v>
      </c>
      <c r="J1464" s="70" t="s">
        <v>3557</v>
      </c>
      <c r="K1464" s="70" t="s">
        <v>3556</v>
      </c>
      <c r="L1464" s="70" t="s">
        <v>3554</v>
      </c>
      <c r="M1464" s="70" t="s">
        <v>11949</v>
      </c>
      <c r="N1464" s="73" t="s">
        <v>10799</v>
      </c>
      <c r="O1464" s="73">
        <v>0.1245</v>
      </c>
      <c r="P1464" t="str">
        <f>VLOOKUP(K1464,'Sheet1 (2)'!A:B,2,0)</f>
        <v>能源工程学院</v>
      </c>
    </row>
    <row r="1465" spans="1:16">
      <c r="A1465" s="70" t="s">
        <v>14</v>
      </c>
      <c r="B1465" s="73" t="s">
        <v>10787</v>
      </c>
      <c r="C1465" s="70" t="s">
        <v>21</v>
      </c>
      <c r="D1465" s="70" t="s">
        <v>3767</v>
      </c>
      <c r="E1465" s="70" t="s">
        <v>3766</v>
      </c>
      <c r="F1465" s="70" t="s">
        <v>3653</v>
      </c>
      <c r="G1465" s="70" t="s">
        <v>568</v>
      </c>
      <c r="H1465" s="70" t="s">
        <v>3768</v>
      </c>
      <c r="I1465" s="70" t="s">
        <v>3580</v>
      </c>
      <c r="J1465" s="70" t="s">
        <v>3770</v>
      </c>
      <c r="K1465" s="70" t="s">
        <v>3556</v>
      </c>
      <c r="L1465" s="70" t="s">
        <v>3769</v>
      </c>
      <c r="M1465" s="70" t="s">
        <v>11949</v>
      </c>
      <c r="N1465" s="73" t="s">
        <v>10799</v>
      </c>
      <c r="O1465" s="73">
        <v>0.1245</v>
      </c>
      <c r="P1465" t="str">
        <f>VLOOKUP(K1465,'Sheet1 (2)'!A:B,2,0)</f>
        <v>能源工程学院</v>
      </c>
    </row>
    <row r="1466" spans="1:16">
      <c r="A1466" s="70" t="s">
        <v>14</v>
      </c>
      <c r="B1466" s="73" t="s">
        <v>10787</v>
      </c>
      <c r="C1466" s="70" t="s">
        <v>21</v>
      </c>
      <c r="D1466" s="70" t="s">
        <v>3777</v>
      </c>
      <c r="E1466" s="70" t="s">
        <v>3776</v>
      </c>
      <c r="F1466" s="70" t="s">
        <v>2951</v>
      </c>
      <c r="G1466" s="70" t="s">
        <v>568</v>
      </c>
      <c r="H1466" s="70" t="s">
        <v>3778</v>
      </c>
      <c r="I1466" s="70" t="s">
        <v>3643</v>
      </c>
      <c r="J1466" s="70" t="s">
        <v>3780</v>
      </c>
      <c r="K1466" s="70" t="s">
        <v>3556</v>
      </c>
      <c r="L1466" s="70" t="s">
        <v>3779</v>
      </c>
      <c r="M1466" s="70" t="s">
        <v>11949</v>
      </c>
      <c r="N1466" s="73" t="s">
        <v>10799</v>
      </c>
      <c r="O1466" s="73">
        <v>0.1245</v>
      </c>
      <c r="P1466" t="str">
        <f>VLOOKUP(K1466,'Sheet1 (2)'!A:B,2,0)</f>
        <v>能源工程学院</v>
      </c>
    </row>
    <row r="1467" spans="1:16">
      <c r="A1467" s="70" t="s">
        <v>14</v>
      </c>
      <c r="B1467" s="73" t="s">
        <v>10787</v>
      </c>
      <c r="C1467" s="70" t="s">
        <v>21</v>
      </c>
      <c r="D1467" s="70" t="s">
        <v>3640</v>
      </c>
      <c r="E1467" s="70" t="s">
        <v>3639</v>
      </c>
      <c r="F1467" s="70" t="s">
        <v>1574</v>
      </c>
      <c r="G1467" s="70" t="s">
        <v>938</v>
      </c>
      <c r="H1467" s="70" t="s">
        <v>3641</v>
      </c>
      <c r="I1467" s="70" t="s">
        <v>3643</v>
      </c>
      <c r="J1467" s="70" t="s">
        <v>3644</v>
      </c>
      <c r="K1467" s="70" t="s">
        <v>3556</v>
      </c>
      <c r="L1467" s="70" t="s">
        <v>3642</v>
      </c>
      <c r="M1467" s="70" t="s">
        <v>11949</v>
      </c>
      <c r="N1467" s="73" t="s">
        <v>10799</v>
      </c>
      <c r="O1467" s="73">
        <v>0.1245</v>
      </c>
      <c r="P1467" t="str">
        <f>VLOOKUP(K1467,'Sheet1 (2)'!A:B,2,0)</f>
        <v>能源工程学院</v>
      </c>
    </row>
    <row r="1468" spans="1:16">
      <c r="A1468" s="70" t="s">
        <v>14</v>
      </c>
      <c r="B1468" s="73" t="s">
        <v>10787</v>
      </c>
      <c r="C1468" s="70" t="s">
        <v>21</v>
      </c>
      <c r="D1468" s="70" t="s">
        <v>3724</v>
      </c>
      <c r="E1468" s="70" t="s">
        <v>3723</v>
      </c>
      <c r="F1468" s="70" t="s">
        <v>3725</v>
      </c>
      <c r="G1468" s="70" t="s">
        <v>2311</v>
      </c>
      <c r="H1468" s="70" t="s">
        <v>3726</v>
      </c>
      <c r="I1468" s="70" t="s">
        <v>3580</v>
      </c>
      <c r="J1468" s="70" t="s">
        <v>3728</v>
      </c>
      <c r="K1468" s="70" t="s">
        <v>3556</v>
      </c>
      <c r="L1468" s="70" t="s">
        <v>3727</v>
      </c>
      <c r="M1468" s="70" t="s">
        <v>11949</v>
      </c>
      <c r="N1468" s="73" t="s">
        <v>10799</v>
      </c>
      <c r="O1468" s="73">
        <v>0.1245</v>
      </c>
      <c r="P1468" t="str">
        <f>VLOOKUP(K1468,'Sheet1 (2)'!A:B,2,0)</f>
        <v>能源工程学院</v>
      </c>
    </row>
    <row r="1469" spans="1:16">
      <c r="A1469" s="70" t="s">
        <v>14</v>
      </c>
      <c r="B1469" s="73" t="s">
        <v>10787</v>
      </c>
      <c r="C1469" s="70" t="s">
        <v>21</v>
      </c>
      <c r="D1469" s="70" t="s">
        <v>3684</v>
      </c>
      <c r="E1469" s="70" t="s">
        <v>3683</v>
      </c>
      <c r="F1469" s="70" t="s">
        <v>1691</v>
      </c>
      <c r="G1469" s="70" t="s">
        <v>2311</v>
      </c>
      <c r="H1469" s="70" t="s">
        <v>3685</v>
      </c>
      <c r="I1469" s="70" t="s">
        <v>3637</v>
      </c>
      <c r="J1469" s="70" t="s">
        <v>3687</v>
      </c>
      <c r="K1469" s="70" t="s">
        <v>3556</v>
      </c>
      <c r="L1469" s="70" t="s">
        <v>3686</v>
      </c>
      <c r="M1469" s="70" t="s">
        <v>11949</v>
      </c>
      <c r="N1469" s="73" t="s">
        <v>10799</v>
      </c>
      <c r="O1469" s="73">
        <v>0.1245</v>
      </c>
      <c r="P1469" t="str">
        <f>VLOOKUP(K1469,'Sheet1 (2)'!A:B,2,0)</f>
        <v>能源工程学院</v>
      </c>
    </row>
    <row r="1470" spans="1:16">
      <c r="A1470" s="70" t="s">
        <v>14</v>
      </c>
      <c r="B1470" s="73" t="s">
        <v>10787</v>
      </c>
      <c r="C1470" s="70" t="s">
        <v>21</v>
      </c>
      <c r="D1470" s="70" t="s">
        <v>3627</v>
      </c>
      <c r="E1470" s="70" t="s">
        <v>3626</v>
      </c>
      <c r="F1470" s="70" t="s">
        <v>3628</v>
      </c>
      <c r="G1470" s="70" t="s">
        <v>142</v>
      </c>
      <c r="H1470" s="70" t="s">
        <v>3629</v>
      </c>
      <c r="I1470" s="70" t="s">
        <v>3574</v>
      </c>
      <c r="J1470" s="70" t="s">
        <v>3631</v>
      </c>
      <c r="K1470" s="70" t="s">
        <v>3556</v>
      </c>
      <c r="L1470" s="70" t="s">
        <v>3630</v>
      </c>
      <c r="M1470" s="70" t="s">
        <v>11949</v>
      </c>
      <c r="N1470" s="73" t="s">
        <v>10799</v>
      </c>
      <c r="O1470" s="73">
        <v>0.1245</v>
      </c>
      <c r="P1470" t="str">
        <f>VLOOKUP(K1470,'Sheet1 (2)'!A:B,2,0)</f>
        <v>能源工程学院</v>
      </c>
    </row>
    <row r="1471" spans="1:16">
      <c r="A1471" s="70" t="s">
        <v>14</v>
      </c>
      <c r="B1471" s="73" t="s">
        <v>10787</v>
      </c>
      <c r="C1471" s="70" t="s">
        <v>21</v>
      </c>
      <c r="D1471" s="70" t="s">
        <v>3747</v>
      </c>
      <c r="E1471" s="70" t="s">
        <v>3746</v>
      </c>
      <c r="F1471" s="70" t="s">
        <v>1446</v>
      </c>
      <c r="G1471" s="70" t="s">
        <v>142</v>
      </c>
      <c r="H1471" s="70" t="s">
        <v>3748</v>
      </c>
      <c r="I1471" s="70" t="s">
        <v>3705</v>
      </c>
      <c r="J1471" s="70" t="s">
        <v>3750</v>
      </c>
      <c r="K1471" s="70" t="s">
        <v>3556</v>
      </c>
      <c r="L1471" s="70" t="s">
        <v>3749</v>
      </c>
      <c r="M1471" s="70" t="s">
        <v>11949</v>
      </c>
      <c r="N1471" s="73" t="s">
        <v>10799</v>
      </c>
      <c r="O1471" s="73">
        <v>0.1245</v>
      </c>
      <c r="P1471" t="str">
        <f>VLOOKUP(K1471,'Sheet1 (2)'!A:B,2,0)</f>
        <v>能源工程学院</v>
      </c>
    </row>
    <row r="1472" spans="1:16">
      <c r="A1472" s="70" t="s">
        <v>14</v>
      </c>
      <c r="B1472" s="73" t="s">
        <v>10787</v>
      </c>
      <c r="C1472" s="70" t="s">
        <v>21</v>
      </c>
      <c r="D1472" s="70" t="s">
        <v>9055</v>
      </c>
      <c r="E1472" s="70" t="s">
        <v>9054</v>
      </c>
      <c r="F1472" s="70" t="s">
        <v>2346</v>
      </c>
      <c r="G1472" s="70" t="s">
        <v>27</v>
      </c>
      <c r="H1472" s="70" t="s">
        <v>9056</v>
      </c>
      <c r="I1472" s="70" t="s">
        <v>9058</v>
      </c>
      <c r="J1472" s="70" t="s">
        <v>9060</v>
      </c>
      <c r="K1472" s="70" t="s">
        <v>9059</v>
      </c>
      <c r="L1472" s="70" t="s">
        <v>9057</v>
      </c>
      <c r="M1472" s="70" t="s">
        <v>11949</v>
      </c>
      <c r="N1472" s="73" t="s">
        <v>10799</v>
      </c>
      <c r="O1472" s="73">
        <v>0.1245</v>
      </c>
      <c r="P1472" t="str">
        <f>VLOOKUP(K1472,'Sheet1 (2)'!A:B,2,0)</f>
        <v>农业与生物技术学院</v>
      </c>
    </row>
    <row r="1473" spans="1:16">
      <c r="A1473" s="70" t="s">
        <v>14</v>
      </c>
      <c r="B1473" s="73" t="s">
        <v>10787</v>
      </c>
      <c r="C1473" s="70" t="s">
        <v>21</v>
      </c>
      <c r="D1473" s="70" t="s">
        <v>9067</v>
      </c>
      <c r="E1473" s="70" t="s">
        <v>9066</v>
      </c>
      <c r="F1473" s="70" t="s">
        <v>1881</v>
      </c>
      <c r="G1473" s="70" t="s">
        <v>198</v>
      </c>
      <c r="H1473" s="70" t="s">
        <v>9068</v>
      </c>
      <c r="I1473" s="70" t="s">
        <v>9070</v>
      </c>
      <c r="J1473" s="70" t="s">
        <v>9071</v>
      </c>
      <c r="K1473" s="70" t="s">
        <v>9059</v>
      </c>
      <c r="L1473" s="70" t="s">
        <v>9069</v>
      </c>
      <c r="M1473" s="70" t="s">
        <v>11949</v>
      </c>
      <c r="N1473" s="73" t="s">
        <v>10799</v>
      </c>
      <c r="O1473" s="73">
        <v>0.1245</v>
      </c>
      <c r="P1473" t="str">
        <f>VLOOKUP(K1473,'Sheet1 (2)'!A:B,2,0)</f>
        <v>农业与生物技术学院</v>
      </c>
    </row>
    <row r="1474" spans="1:16">
      <c r="A1474" s="70" t="s">
        <v>14</v>
      </c>
      <c r="B1474" s="73" t="s">
        <v>10787</v>
      </c>
      <c r="C1474" s="70" t="s">
        <v>21</v>
      </c>
      <c r="D1474" s="70" t="s">
        <v>9061</v>
      </c>
      <c r="E1474" s="70" t="s">
        <v>11954</v>
      </c>
      <c r="F1474" s="70" t="s">
        <v>1176</v>
      </c>
      <c r="G1474" s="70" t="s">
        <v>545</v>
      </c>
      <c r="H1474" s="70" t="s">
        <v>9062</v>
      </c>
      <c r="I1474" s="70" t="s">
        <v>9064</v>
      </c>
      <c r="J1474" s="70" t="s">
        <v>9065</v>
      </c>
      <c r="K1474" s="70" t="s">
        <v>9059</v>
      </c>
      <c r="L1474" s="70" t="s">
        <v>9063</v>
      </c>
      <c r="M1474" s="70" t="s">
        <v>11949</v>
      </c>
      <c r="N1474" s="73" t="s">
        <v>10799</v>
      </c>
      <c r="O1474" s="73">
        <v>0.1245</v>
      </c>
      <c r="P1474" t="str">
        <f>VLOOKUP(K1474,'Sheet1 (2)'!A:B,2,0)</f>
        <v>农业与生物技术学院</v>
      </c>
    </row>
    <row r="1475" spans="1:16">
      <c r="A1475" s="70" t="s">
        <v>14</v>
      </c>
      <c r="B1475" s="73" t="s">
        <v>10787</v>
      </c>
      <c r="C1475" s="70" t="s">
        <v>21</v>
      </c>
      <c r="D1475" s="70" t="s">
        <v>8967</v>
      </c>
      <c r="E1475" s="70" t="s">
        <v>8966</v>
      </c>
      <c r="F1475" s="70" t="s">
        <v>169</v>
      </c>
      <c r="G1475" s="70" t="s">
        <v>392</v>
      </c>
      <c r="H1475" s="70" t="s">
        <v>8968</v>
      </c>
      <c r="I1475" s="70" t="s">
        <v>8970</v>
      </c>
      <c r="J1475" s="70" t="s">
        <v>8971</v>
      </c>
      <c r="K1475" s="70" t="s">
        <v>8964</v>
      </c>
      <c r="L1475" s="70" t="s">
        <v>8969</v>
      </c>
      <c r="M1475" s="70" t="s">
        <v>11949</v>
      </c>
      <c r="N1475" s="73" t="s">
        <v>10799</v>
      </c>
      <c r="O1475" s="73">
        <v>0.1245</v>
      </c>
      <c r="P1475" t="str">
        <f>VLOOKUP(K1475,'Sheet1 (2)'!A:B,2,0)</f>
        <v>农业与生物技术学院</v>
      </c>
    </row>
    <row r="1476" spans="1:16">
      <c r="A1476" s="70" t="s">
        <v>14</v>
      </c>
      <c r="B1476" s="73" t="s">
        <v>10787</v>
      </c>
      <c r="C1476" s="70" t="s">
        <v>21</v>
      </c>
      <c r="D1476" s="70" t="s">
        <v>8959</v>
      </c>
      <c r="E1476" s="70" t="s">
        <v>8958</v>
      </c>
      <c r="F1476" s="70" t="s">
        <v>8960</v>
      </c>
      <c r="G1476" s="70" t="s">
        <v>1050</v>
      </c>
      <c r="H1476" s="70" t="s">
        <v>8961</v>
      </c>
      <c r="I1476" s="70" t="s">
        <v>8963</v>
      </c>
      <c r="J1476" s="70" t="s">
        <v>8965</v>
      </c>
      <c r="K1476" s="70" t="s">
        <v>8964</v>
      </c>
      <c r="L1476" s="70" t="s">
        <v>8962</v>
      </c>
      <c r="M1476" s="70" t="s">
        <v>11949</v>
      </c>
      <c r="N1476" s="73" t="s">
        <v>10799</v>
      </c>
      <c r="O1476" s="73">
        <v>0.1245</v>
      </c>
      <c r="P1476" t="str">
        <f>VLOOKUP(K1476,'Sheet1 (2)'!A:B,2,0)</f>
        <v>农业与生物技术学院</v>
      </c>
    </row>
    <row r="1477" spans="1:16">
      <c r="A1477" s="70" t="s">
        <v>14</v>
      </c>
      <c r="B1477" s="73" t="s">
        <v>10787</v>
      </c>
      <c r="C1477" s="70" t="s">
        <v>21</v>
      </c>
      <c r="D1477" s="70" t="s">
        <v>8992</v>
      </c>
      <c r="E1477" s="70" t="s">
        <v>8991</v>
      </c>
      <c r="F1477" s="70" t="s">
        <v>147</v>
      </c>
      <c r="G1477" s="70" t="s">
        <v>243</v>
      </c>
      <c r="H1477" s="70" t="s">
        <v>8993</v>
      </c>
      <c r="I1477" s="70" t="s">
        <v>8995</v>
      </c>
      <c r="J1477" s="70" t="s">
        <v>8997</v>
      </c>
      <c r="K1477" s="70" t="s">
        <v>8996</v>
      </c>
      <c r="L1477" s="70" t="s">
        <v>8994</v>
      </c>
      <c r="M1477" s="70" t="s">
        <v>11949</v>
      </c>
      <c r="N1477" s="73" t="s">
        <v>10799</v>
      </c>
      <c r="O1477" s="73">
        <v>0.1245</v>
      </c>
      <c r="P1477" t="str">
        <f>VLOOKUP(K1477,'Sheet1 (2)'!A:B,2,0)</f>
        <v>农业与生物技术学院</v>
      </c>
    </row>
    <row r="1478" spans="1:16">
      <c r="A1478" s="70" t="s">
        <v>14</v>
      </c>
      <c r="B1478" s="73" t="s">
        <v>10787</v>
      </c>
      <c r="C1478" s="70" t="s">
        <v>21</v>
      </c>
      <c r="D1478" s="70" t="s">
        <v>9011</v>
      </c>
      <c r="E1478" s="70" t="s">
        <v>9010</v>
      </c>
      <c r="F1478" s="70" t="s">
        <v>9012</v>
      </c>
      <c r="G1478" s="70" t="s">
        <v>443</v>
      </c>
      <c r="H1478" s="70" t="s">
        <v>9013</v>
      </c>
      <c r="I1478" s="70" t="s">
        <v>9015</v>
      </c>
      <c r="J1478" s="70" t="s">
        <v>9016</v>
      </c>
      <c r="K1478" s="70" t="s">
        <v>8996</v>
      </c>
      <c r="L1478" s="70" t="s">
        <v>9014</v>
      </c>
      <c r="M1478" s="70" t="s">
        <v>11949</v>
      </c>
      <c r="N1478" s="73" t="s">
        <v>10799</v>
      </c>
      <c r="O1478" s="73">
        <v>0.1245</v>
      </c>
      <c r="P1478" t="str">
        <f>VLOOKUP(K1478,'Sheet1 (2)'!A:B,2,0)</f>
        <v>农业与生物技术学院</v>
      </c>
    </row>
    <row r="1479" spans="1:16">
      <c r="A1479" s="70" t="s">
        <v>14</v>
      </c>
      <c r="B1479" s="73" t="s">
        <v>10787</v>
      </c>
      <c r="C1479" s="70" t="s">
        <v>21</v>
      </c>
      <c r="D1479" s="70" t="s">
        <v>9004</v>
      </c>
      <c r="E1479" s="70" t="s">
        <v>9003</v>
      </c>
      <c r="F1479" s="70" t="s">
        <v>9005</v>
      </c>
      <c r="G1479" s="70" t="s">
        <v>148</v>
      </c>
      <c r="H1479" s="70" t="s">
        <v>9006</v>
      </c>
      <c r="I1479" s="70" t="s">
        <v>9008</v>
      </c>
      <c r="J1479" s="70" t="s">
        <v>9009</v>
      </c>
      <c r="K1479" s="70" t="s">
        <v>8996</v>
      </c>
      <c r="L1479" s="70" t="s">
        <v>9007</v>
      </c>
      <c r="M1479" s="70" t="s">
        <v>11949</v>
      </c>
      <c r="N1479" s="73" t="s">
        <v>10799</v>
      </c>
      <c r="O1479" s="73">
        <v>0.1245</v>
      </c>
      <c r="P1479" t="str">
        <f>VLOOKUP(K1479,'Sheet1 (2)'!A:B,2,0)</f>
        <v>农业与生物技术学院</v>
      </c>
    </row>
    <row r="1480" spans="1:16">
      <c r="A1480" s="70" t="s">
        <v>14</v>
      </c>
      <c r="B1480" s="73" t="s">
        <v>10787</v>
      </c>
      <c r="C1480" s="70" t="s">
        <v>21</v>
      </c>
      <c r="D1480" s="70" t="s">
        <v>9024</v>
      </c>
      <c r="E1480" s="70" t="s">
        <v>9023</v>
      </c>
      <c r="F1480" s="70" t="s">
        <v>3714</v>
      </c>
      <c r="G1480" s="70" t="s">
        <v>770</v>
      </c>
      <c r="H1480" s="70" t="s">
        <v>9025</v>
      </c>
      <c r="I1480" s="70" t="s">
        <v>9027</v>
      </c>
      <c r="J1480" s="70" t="s">
        <v>9028</v>
      </c>
      <c r="K1480" s="70" t="s">
        <v>8996</v>
      </c>
      <c r="L1480" s="70" t="s">
        <v>9026</v>
      </c>
      <c r="M1480" s="70" t="s">
        <v>11949</v>
      </c>
      <c r="N1480" s="73" t="s">
        <v>10799</v>
      </c>
      <c r="O1480" s="73">
        <v>0.1245</v>
      </c>
      <c r="P1480" t="str">
        <f>VLOOKUP(K1480,'Sheet1 (2)'!A:B,2,0)</f>
        <v>农业与生物技术学院</v>
      </c>
    </row>
    <row r="1481" spans="1:16">
      <c r="A1481" s="70" t="s">
        <v>14</v>
      </c>
      <c r="B1481" s="73" t="s">
        <v>10787</v>
      </c>
      <c r="C1481" s="70" t="s">
        <v>21</v>
      </c>
      <c r="D1481" s="70" t="s">
        <v>9018</v>
      </c>
      <c r="E1481" s="70" t="s">
        <v>9017</v>
      </c>
      <c r="F1481" s="70" t="s">
        <v>1887</v>
      </c>
      <c r="G1481" s="70" t="s">
        <v>523</v>
      </c>
      <c r="H1481" s="70" t="s">
        <v>9019</v>
      </c>
      <c r="I1481" s="70" t="s">
        <v>9021</v>
      </c>
      <c r="J1481" s="70" t="s">
        <v>9022</v>
      </c>
      <c r="K1481" s="70" t="s">
        <v>8996</v>
      </c>
      <c r="L1481" s="70" t="s">
        <v>9020</v>
      </c>
      <c r="M1481" s="70" t="s">
        <v>11949</v>
      </c>
      <c r="N1481" s="73" t="s">
        <v>10799</v>
      </c>
      <c r="O1481" s="73">
        <v>0.1245</v>
      </c>
      <c r="P1481" t="str">
        <f>VLOOKUP(K1481,'Sheet1 (2)'!A:B,2,0)</f>
        <v>农业与生物技术学院</v>
      </c>
    </row>
    <row r="1482" spans="1:16">
      <c r="A1482" s="70" t="s">
        <v>14</v>
      </c>
      <c r="B1482" s="73" t="s">
        <v>10787</v>
      </c>
      <c r="C1482" s="70" t="s">
        <v>21</v>
      </c>
      <c r="D1482" s="70" t="s">
        <v>8999</v>
      </c>
      <c r="E1482" s="70" t="s">
        <v>8998</v>
      </c>
      <c r="F1482" s="70" t="s">
        <v>4323</v>
      </c>
      <c r="G1482" s="70" t="s">
        <v>51</v>
      </c>
      <c r="H1482" s="70" t="s">
        <v>9000</v>
      </c>
      <c r="I1482" s="70" t="s">
        <v>8995</v>
      </c>
      <c r="J1482" s="70" t="s">
        <v>9002</v>
      </c>
      <c r="K1482" s="70" t="s">
        <v>8996</v>
      </c>
      <c r="L1482" s="70" t="s">
        <v>9001</v>
      </c>
      <c r="M1482" s="70" t="s">
        <v>11949</v>
      </c>
      <c r="N1482" s="73" t="s">
        <v>10799</v>
      </c>
      <c r="O1482" s="73">
        <v>0.1245</v>
      </c>
      <c r="P1482" t="str">
        <f>VLOOKUP(K1482,'Sheet1 (2)'!A:B,2,0)</f>
        <v>农业与生物技术学院</v>
      </c>
    </row>
    <row r="1483" spans="1:16">
      <c r="A1483" s="70" t="s">
        <v>14</v>
      </c>
      <c r="B1483" s="73" t="s">
        <v>10787</v>
      </c>
      <c r="C1483" s="70" t="s">
        <v>21</v>
      </c>
      <c r="D1483" s="70" t="s">
        <v>9030</v>
      </c>
      <c r="E1483" s="70" t="s">
        <v>9029</v>
      </c>
      <c r="F1483" s="70" t="s">
        <v>8766</v>
      </c>
      <c r="G1483" s="70" t="s">
        <v>1050</v>
      </c>
      <c r="H1483" s="70" t="s">
        <v>9031</v>
      </c>
      <c r="I1483" s="70" t="s">
        <v>9033</v>
      </c>
      <c r="J1483" s="70" t="s">
        <v>9035</v>
      </c>
      <c r="K1483" s="70" t="s">
        <v>9034</v>
      </c>
      <c r="L1483" s="70" t="s">
        <v>9032</v>
      </c>
      <c r="M1483" s="70" t="s">
        <v>11949</v>
      </c>
      <c r="N1483" s="73" t="s">
        <v>10799</v>
      </c>
      <c r="O1483" s="73">
        <v>0.1245</v>
      </c>
      <c r="P1483" t="str">
        <f>VLOOKUP(K1483,'Sheet1 (2)'!A:B,2,0)</f>
        <v>农业与生物技术学院</v>
      </c>
    </row>
    <row r="1484" spans="1:16">
      <c r="A1484" s="70" t="s">
        <v>14</v>
      </c>
      <c r="B1484" s="73" t="s">
        <v>10787</v>
      </c>
      <c r="C1484" s="70" t="s">
        <v>21</v>
      </c>
      <c r="D1484" s="70" t="s">
        <v>9049</v>
      </c>
      <c r="E1484" s="70" t="s">
        <v>9048</v>
      </c>
      <c r="F1484" s="70" t="s">
        <v>9050</v>
      </c>
      <c r="G1484" s="70" t="s">
        <v>2008</v>
      </c>
      <c r="H1484" s="70" t="s">
        <v>9051</v>
      </c>
      <c r="I1484" s="70" t="s">
        <v>9040</v>
      </c>
      <c r="J1484" s="70" t="s">
        <v>9053</v>
      </c>
      <c r="K1484" s="70" t="s">
        <v>9034</v>
      </c>
      <c r="L1484" s="70" t="s">
        <v>9052</v>
      </c>
      <c r="M1484" s="70" t="s">
        <v>11949</v>
      </c>
      <c r="N1484" s="73" t="s">
        <v>10799</v>
      </c>
      <c r="O1484" s="73">
        <v>0.1245</v>
      </c>
      <c r="P1484" t="str">
        <f>VLOOKUP(K1484,'Sheet1 (2)'!A:B,2,0)</f>
        <v>农业与生物技术学院</v>
      </c>
    </row>
    <row r="1485" spans="1:16">
      <c r="A1485" s="70" t="s">
        <v>14</v>
      </c>
      <c r="B1485" s="73" t="s">
        <v>10787</v>
      </c>
      <c r="C1485" s="70" t="s">
        <v>21</v>
      </c>
      <c r="D1485" s="70" t="s">
        <v>9043</v>
      </c>
      <c r="E1485" s="70" t="s">
        <v>9042</v>
      </c>
      <c r="F1485" s="70" t="s">
        <v>1434</v>
      </c>
      <c r="G1485" s="70" t="s">
        <v>523</v>
      </c>
      <c r="H1485" s="70" t="s">
        <v>9044</v>
      </c>
      <c r="I1485" s="70" t="s">
        <v>9046</v>
      </c>
      <c r="J1485" s="70" t="s">
        <v>9047</v>
      </c>
      <c r="K1485" s="70" t="s">
        <v>9034</v>
      </c>
      <c r="L1485" s="70" t="s">
        <v>9045</v>
      </c>
      <c r="M1485" s="70" t="s">
        <v>11949</v>
      </c>
      <c r="N1485" s="73" t="s">
        <v>10799</v>
      </c>
      <c r="O1485" s="73">
        <v>0.1245</v>
      </c>
      <c r="P1485" t="str">
        <f>VLOOKUP(K1485,'Sheet1 (2)'!A:B,2,0)</f>
        <v>农业与生物技术学院</v>
      </c>
    </row>
    <row r="1486" spans="1:16">
      <c r="A1486" s="70" t="s">
        <v>14</v>
      </c>
      <c r="B1486" s="73" t="s">
        <v>10787</v>
      </c>
      <c r="C1486" s="70" t="s">
        <v>21</v>
      </c>
      <c r="D1486" s="70" t="s">
        <v>9037</v>
      </c>
      <c r="E1486" s="70" t="s">
        <v>9036</v>
      </c>
      <c r="F1486" s="70" t="s">
        <v>8766</v>
      </c>
      <c r="G1486" s="70" t="s">
        <v>1409</v>
      </c>
      <c r="H1486" s="70" t="s">
        <v>9038</v>
      </c>
      <c r="I1486" s="70" t="s">
        <v>9040</v>
      </c>
      <c r="J1486" s="70" t="s">
        <v>9041</v>
      </c>
      <c r="K1486" s="70" t="s">
        <v>9034</v>
      </c>
      <c r="L1486" s="70" t="s">
        <v>9039</v>
      </c>
      <c r="M1486" s="70" t="s">
        <v>11949</v>
      </c>
      <c r="N1486" s="73" t="s">
        <v>10799</v>
      </c>
      <c r="O1486" s="73">
        <v>0.1245</v>
      </c>
      <c r="P1486" t="str">
        <f>VLOOKUP(K1486,'Sheet1 (2)'!A:B,2,0)</f>
        <v>农业与生物技术学院</v>
      </c>
    </row>
    <row r="1487" spans="1:16">
      <c r="A1487" s="70" t="s">
        <v>14</v>
      </c>
      <c r="B1487" s="73" t="s">
        <v>10787</v>
      </c>
      <c r="C1487" s="70" t="s">
        <v>21</v>
      </c>
      <c r="D1487" s="70" t="s">
        <v>10170</v>
      </c>
      <c r="E1487" s="70" t="s">
        <v>10169</v>
      </c>
      <c r="F1487" s="70" t="s">
        <v>1834</v>
      </c>
      <c r="G1487" s="70" t="s">
        <v>1535</v>
      </c>
      <c r="H1487" s="70" t="s">
        <v>10171</v>
      </c>
      <c r="I1487" s="70" t="s">
        <v>10173</v>
      </c>
      <c r="J1487" s="70" t="s">
        <v>10175</v>
      </c>
      <c r="K1487" s="70" t="s">
        <v>10174</v>
      </c>
      <c r="L1487" s="70" t="s">
        <v>10172</v>
      </c>
      <c r="M1487" s="70" t="s">
        <v>11949</v>
      </c>
      <c r="N1487" s="73" t="s">
        <v>10799</v>
      </c>
      <c r="O1487" s="73">
        <v>0.1245</v>
      </c>
      <c r="P1487" t="str">
        <f>VLOOKUP(K1487,'Sheet1 (2)'!A:B,2,0)</f>
        <v>农业与生物技术学院</v>
      </c>
    </row>
    <row r="1488" spans="1:16">
      <c r="A1488" s="70" t="s">
        <v>14</v>
      </c>
      <c r="B1488" s="73" t="s">
        <v>10787</v>
      </c>
      <c r="C1488" s="70" t="s">
        <v>21</v>
      </c>
      <c r="D1488" s="70" t="s">
        <v>8814</v>
      </c>
      <c r="E1488" s="70" t="s">
        <v>8813</v>
      </c>
      <c r="F1488" s="70" t="s">
        <v>3470</v>
      </c>
      <c r="G1488" s="70" t="s">
        <v>162</v>
      </c>
      <c r="H1488" s="70" t="s">
        <v>8815</v>
      </c>
      <c r="I1488" s="70" t="s">
        <v>8769</v>
      </c>
      <c r="J1488" s="70" t="s">
        <v>8817</v>
      </c>
      <c r="K1488" s="70" t="s">
        <v>8770</v>
      </c>
      <c r="L1488" s="70" t="s">
        <v>8816</v>
      </c>
      <c r="M1488" s="70" t="s">
        <v>11949</v>
      </c>
      <c r="N1488" s="73" t="s">
        <v>10799</v>
      </c>
      <c r="O1488" s="73">
        <v>0.1245</v>
      </c>
      <c r="P1488" t="str">
        <f>VLOOKUP(K1488,'Sheet1 (2)'!A:B,2,0)</f>
        <v>农业与生物技术学院</v>
      </c>
    </row>
    <row r="1489" spans="1:16">
      <c r="A1489" s="70" t="s">
        <v>14</v>
      </c>
      <c r="B1489" s="73" t="s">
        <v>10787</v>
      </c>
      <c r="C1489" s="70" t="s">
        <v>21</v>
      </c>
      <c r="D1489" s="70" t="s">
        <v>8849</v>
      </c>
      <c r="E1489" s="70" t="s">
        <v>8848</v>
      </c>
      <c r="F1489" s="70" t="s">
        <v>3470</v>
      </c>
      <c r="G1489" s="70" t="s">
        <v>492</v>
      </c>
      <c r="H1489" s="70" t="s">
        <v>8850</v>
      </c>
      <c r="I1489" s="70" t="s">
        <v>8769</v>
      </c>
      <c r="J1489" s="70" t="s">
        <v>8852</v>
      </c>
      <c r="K1489" s="70" t="s">
        <v>8770</v>
      </c>
      <c r="L1489" s="70" t="s">
        <v>8851</v>
      </c>
      <c r="M1489" s="70" t="s">
        <v>11949</v>
      </c>
      <c r="N1489" s="73" t="s">
        <v>10799</v>
      </c>
      <c r="O1489" s="73">
        <v>0.1245</v>
      </c>
      <c r="P1489" t="str">
        <f>VLOOKUP(K1489,'Sheet1 (2)'!A:B,2,0)</f>
        <v>农业与生物技术学院</v>
      </c>
    </row>
    <row r="1490" spans="1:16">
      <c r="A1490" s="70" t="s">
        <v>14</v>
      </c>
      <c r="B1490" s="73" t="s">
        <v>10787</v>
      </c>
      <c r="C1490" s="70" t="s">
        <v>21</v>
      </c>
      <c r="D1490" s="70" t="s">
        <v>8803</v>
      </c>
      <c r="E1490" s="70" t="s">
        <v>8802</v>
      </c>
      <c r="F1490" s="70" t="s">
        <v>2774</v>
      </c>
      <c r="G1490" s="70" t="s">
        <v>1041</v>
      </c>
      <c r="H1490" s="70" t="s">
        <v>8804</v>
      </c>
      <c r="I1490" s="70" t="s">
        <v>8776</v>
      </c>
      <c r="J1490" s="70" t="s">
        <v>8806</v>
      </c>
      <c r="K1490" s="70" t="s">
        <v>8770</v>
      </c>
      <c r="L1490" s="70" t="s">
        <v>8805</v>
      </c>
      <c r="M1490" s="70" t="s">
        <v>11949</v>
      </c>
      <c r="N1490" s="73" t="s">
        <v>10799</v>
      </c>
      <c r="O1490" s="73">
        <v>0.1245</v>
      </c>
      <c r="P1490" t="str">
        <f>VLOOKUP(K1490,'Sheet1 (2)'!A:B,2,0)</f>
        <v>农业与生物技术学院</v>
      </c>
    </row>
    <row r="1491" spans="1:16">
      <c r="A1491" s="70" t="s">
        <v>14</v>
      </c>
      <c r="B1491" s="73" t="s">
        <v>10787</v>
      </c>
      <c r="C1491" s="70" t="s">
        <v>21</v>
      </c>
      <c r="D1491" s="70" t="s">
        <v>8829</v>
      </c>
      <c r="E1491" s="70" t="s">
        <v>8828</v>
      </c>
      <c r="F1491" s="70" t="s">
        <v>3470</v>
      </c>
      <c r="G1491" s="70" t="s">
        <v>148</v>
      </c>
      <c r="H1491" s="70" t="s">
        <v>8830</v>
      </c>
      <c r="I1491" s="70" t="s">
        <v>8769</v>
      </c>
      <c r="J1491" s="70" t="s">
        <v>8832</v>
      </c>
      <c r="K1491" s="70" t="s">
        <v>8770</v>
      </c>
      <c r="L1491" s="70" t="s">
        <v>8831</v>
      </c>
      <c r="M1491" s="70" t="s">
        <v>11949</v>
      </c>
      <c r="N1491" s="73" t="s">
        <v>10799</v>
      </c>
      <c r="O1491" s="73">
        <v>0.1245</v>
      </c>
      <c r="P1491" t="str">
        <f>VLOOKUP(K1491,'Sheet1 (2)'!A:B,2,0)</f>
        <v>农业与生物技术学院</v>
      </c>
    </row>
    <row r="1492" spans="1:16">
      <c r="A1492" s="70" t="s">
        <v>14</v>
      </c>
      <c r="B1492" s="73" t="s">
        <v>10787</v>
      </c>
      <c r="C1492" s="70" t="s">
        <v>21</v>
      </c>
      <c r="D1492" s="70" t="s">
        <v>8790</v>
      </c>
      <c r="E1492" s="70" t="s">
        <v>8789</v>
      </c>
      <c r="F1492" s="70" t="s">
        <v>4710</v>
      </c>
      <c r="G1492" s="70" t="s">
        <v>799</v>
      </c>
      <c r="H1492" s="70" t="s">
        <v>8791</v>
      </c>
      <c r="I1492" s="70" t="s">
        <v>8793</v>
      </c>
      <c r="J1492" s="70" t="s">
        <v>8794</v>
      </c>
      <c r="K1492" s="70" t="s">
        <v>8770</v>
      </c>
      <c r="L1492" s="70" t="s">
        <v>8792</v>
      </c>
      <c r="M1492" s="70" t="s">
        <v>11949</v>
      </c>
      <c r="N1492" s="73" t="s">
        <v>10799</v>
      </c>
      <c r="O1492" s="73">
        <v>0.1245</v>
      </c>
      <c r="P1492" t="str">
        <f>VLOOKUP(K1492,'Sheet1 (2)'!A:B,2,0)</f>
        <v>农业与生物技术学院</v>
      </c>
    </row>
    <row r="1493" spans="1:16">
      <c r="A1493" s="70" t="s">
        <v>14</v>
      </c>
      <c r="B1493" s="73" t="s">
        <v>10787</v>
      </c>
      <c r="C1493" s="70" t="s">
        <v>21</v>
      </c>
      <c r="D1493" s="70" t="s">
        <v>8779</v>
      </c>
      <c r="E1493" s="70" t="s">
        <v>8778</v>
      </c>
      <c r="F1493" s="70" t="s">
        <v>3565</v>
      </c>
      <c r="G1493" s="70" t="s">
        <v>91</v>
      </c>
      <c r="H1493" s="70" t="s">
        <v>8780</v>
      </c>
      <c r="I1493" s="70" t="s">
        <v>8782</v>
      </c>
      <c r="J1493" s="70" t="s">
        <v>8783</v>
      </c>
      <c r="K1493" s="70" t="s">
        <v>8770</v>
      </c>
      <c r="L1493" s="70" t="s">
        <v>8781</v>
      </c>
      <c r="M1493" s="70" t="s">
        <v>11949</v>
      </c>
      <c r="N1493" s="73" t="s">
        <v>10799</v>
      </c>
      <c r="O1493" s="73">
        <v>0.1245</v>
      </c>
      <c r="P1493" t="str">
        <f>VLOOKUP(K1493,'Sheet1 (2)'!A:B,2,0)</f>
        <v>农业与生物技术学院</v>
      </c>
    </row>
    <row r="1494" spans="1:16">
      <c r="A1494" s="70" t="s">
        <v>14</v>
      </c>
      <c r="B1494" s="73" t="s">
        <v>10787</v>
      </c>
      <c r="C1494" s="70" t="s">
        <v>21</v>
      </c>
      <c r="D1494" s="70" t="s">
        <v>8785</v>
      </c>
      <c r="E1494" s="70" t="s">
        <v>8784</v>
      </c>
      <c r="F1494" s="70" t="s">
        <v>5646</v>
      </c>
      <c r="G1494" s="70" t="s">
        <v>492</v>
      </c>
      <c r="H1494" s="70" t="s">
        <v>8786</v>
      </c>
      <c r="I1494" s="70" t="s">
        <v>8782</v>
      </c>
      <c r="J1494" s="70" t="s">
        <v>8788</v>
      </c>
      <c r="K1494" s="70" t="s">
        <v>8770</v>
      </c>
      <c r="L1494" s="70" t="s">
        <v>8787</v>
      </c>
      <c r="M1494" s="70" t="s">
        <v>11949</v>
      </c>
      <c r="N1494" s="73" t="s">
        <v>10799</v>
      </c>
      <c r="O1494" s="73">
        <v>0.1245</v>
      </c>
      <c r="P1494" t="str">
        <f>VLOOKUP(K1494,'Sheet1 (2)'!A:B,2,0)</f>
        <v>农业与生物技术学院</v>
      </c>
    </row>
    <row r="1495" spans="1:16">
      <c r="A1495" s="70" t="s">
        <v>14</v>
      </c>
      <c r="B1495" s="73" t="s">
        <v>10787</v>
      </c>
      <c r="C1495" s="70" t="s">
        <v>21</v>
      </c>
      <c r="D1495" s="70" t="s">
        <v>8773</v>
      </c>
      <c r="E1495" s="70" t="s">
        <v>8772</v>
      </c>
      <c r="F1495" s="70" t="s">
        <v>3384</v>
      </c>
      <c r="G1495" s="70" t="s">
        <v>262</v>
      </c>
      <c r="H1495" s="70" t="s">
        <v>8774</v>
      </c>
      <c r="I1495" s="70" t="s">
        <v>8776</v>
      </c>
      <c r="J1495" s="70" t="s">
        <v>8777</v>
      </c>
      <c r="K1495" s="70" t="s">
        <v>8770</v>
      </c>
      <c r="L1495" s="70" t="s">
        <v>8775</v>
      </c>
      <c r="M1495" s="70" t="s">
        <v>11949</v>
      </c>
      <c r="N1495" s="73" t="s">
        <v>10799</v>
      </c>
      <c r="O1495" s="73">
        <v>0.1245</v>
      </c>
      <c r="P1495" t="str">
        <f>VLOOKUP(K1495,'Sheet1 (2)'!A:B,2,0)</f>
        <v>农业与生物技术学院</v>
      </c>
    </row>
    <row r="1496" spans="1:16">
      <c r="A1496" s="70" t="s">
        <v>14</v>
      </c>
      <c r="B1496" s="73" t="s">
        <v>10787</v>
      </c>
      <c r="C1496" s="70" t="s">
        <v>21</v>
      </c>
      <c r="D1496" s="70" t="s">
        <v>8796</v>
      </c>
      <c r="E1496" s="70" t="s">
        <v>8795</v>
      </c>
      <c r="F1496" s="70" t="s">
        <v>8797</v>
      </c>
      <c r="G1496" s="70" t="s">
        <v>142</v>
      </c>
      <c r="H1496" s="70" t="s">
        <v>8798</v>
      </c>
      <c r="I1496" s="70" t="s">
        <v>8800</v>
      </c>
      <c r="J1496" s="70" t="s">
        <v>8801</v>
      </c>
      <c r="K1496" s="70" t="s">
        <v>8770</v>
      </c>
      <c r="L1496" s="70" t="s">
        <v>8799</v>
      </c>
      <c r="M1496" s="70" t="s">
        <v>11949</v>
      </c>
      <c r="N1496" s="73" t="s">
        <v>10799</v>
      </c>
      <c r="O1496" s="73">
        <v>0.1245</v>
      </c>
      <c r="P1496" t="str">
        <f>VLOOKUP(K1496,'Sheet1 (2)'!A:B,2,0)</f>
        <v>农业与生物技术学院</v>
      </c>
    </row>
    <row r="1497" spans="1:16">
      <c r="A1497" s="70" t="s">
        <v>14</v>
      </c>
      <c r="B1497" s="73" t="s">
        <v>10787</v>
      </c>
      <c r="C1497" s="70" t="s">
        <v>21</v>
      </c>
      <c r="D1497" s="70" t="s">
        <v>8808</v>
      </c>
      <c r="E1497" s="70" t="s">
        <v>8807</v>
      </c>
      <c r="F1497" s="70" t="s">
        <v>8809</v>
      </c>
      <c r="G1497" s="70" t="s">
        <v>272</v>
      </c>
      <c r="H1497" s="70" t="s">
        <v>8810</v>
      </c>
      <c r="I1497" s="70" t="s">
        <v>8769</v>
      </c>
      <c r="J1497" s="70" t="s">
        <v>8812</v>
      </c>
      <c r="K1497" s="70" t="s">
        <v>8770</v>
      </c>
      <c r="L1497" s="70" t="s">
        <v>8811</v>
      </c>
      <c r="M1497" s="70" t="s">
        <v>11949</v>
      </c>
      <c r="N1497" s="73" t="s">
        <v>10799</v>
      </c>
      <c r="O1497" s="73">
        <v>0.1245</v>
      </c>
      <c r="P1497" t="str">
        <f>VLOOKUP(K1497,'Sheet1 (2)'!A:B,2,0)</f>
        <v>农业与生物技术学院</v>
      </c>
    </row>
    <row r="1498" spans="1:16">
      <c r="A1498" s="70" t="s">
        <v>14</v>
      </c>
      <c r="B1498" s="73" t="s">
        <v>10787</v>
      </c>
      <c r="C1498" s="70" t="s">
        <v>21</v>
      </c>
      <c r="D1498" s="70" t="s">
        <v>8765</v>
      </c>
      <c r="E1498" s="70" t="s">
        <v>8764</v>
      </c>
      <c r="F1498" s="70" t="s">
        <v>8766</v>
      </c>
      <c r="G1498" s="70" t="s">
        <v>51</v>
      </c>
      <c r="H1498" s="70" t="s">
        <v>8767</v>
      </c>
      <c r="I1498" s="70" t="s">
        <v>8769</v>
      </c>
      <c r="J1498" s="70" t="s">
        <v>8771</v>
      </c>
      <c r="K1498" s="70" t="s">
        <v>8770</v>
      </c>
      <c r="L1498" s="70" t="s">
        <v>8768</v>
      </c>
      <c r="M1498" s="70" t="s">
        <v>11949</v>
      </c>
      <c r="N1498" s="73" t="s">
        <v>10799</v>
      </c>
      <c r="O1498" s="73">
        <v>0.1245</v>
      </c>
      <c r="P1498" t="str">
        <f>VLOOKUP(K1498,'Sheet1 (2)'!A:B,2,0)</f>
        <v>农业与生物技术学院</v>
      </c>
    </row>
    <row r="1499" spans="1:16">
      <c r="A1499" s="70" t="s">
        <v>14</v>
      </c>
      <c r="B1499" s="73" t="s">
        <v>10787</v>
      </c>
      <c r="C1499" s="70" t="s">
        <v>21</v>
      </c>
      <c r="D1499" s="70" t="s">
        <v>8844</v>
      </c>
      <c r="E1499" s="70" t="s">
        <v>8843</v>
      </c>
      <c r="F1499" s="70" t="s">
        <v>3470</v>
      </c>
      <c r="G1499" s="70" t="s">
        <v>1414</v>
      </c>
      <c r="H1499" s="70" t="s">
        <v>8845</v>
      </c>
      <c r="I1499" s="70" t="s">
        <v>8769</v>
      </c>
      <c r="J1499" s="70" t="s">
        <v>8847</v>
      </c>
      <c r="K1499" s="70" t="s">
        <v>8770</v>
      </c>
      <c r="L1499" s="70" t="s">
        <v>8846</v>
      </c>
      <c r="M1499" s="70" t="s">
        <v>11949</v>
      </c>
      <c r="N1499" s="73" t="s">
        <v>10799</v>
      </c>
      <c r="O1499" s="73">
        <v>0.1245</v>
      </c>
      <c r="P1499" t="str">
        <f>VLOOKUP(K1499,'Sheet1 (2)'!A:B,2,0)</f>
        <v>农业与生物技术学院</v>
      </c>
    </row>
    <row r="1500" spans="1:16">
      <c r="A1500" s="70" t="s">
        <v>14</v>
      </c>
      <c r="B1500" s="73" t="s">
        <v>10787</v>
      </c>
      <c r="C1500" s="70" t="s">
        <v>21</v>
      </c>
      <c r="D1500" s="70" t="s">
        <v>8819</v>
      </c>
      <c r="E1500" s="70" t="s">
        <v>8818</v>
      </c>
      <c r="F1500" s="70" t="s">
        <v>3470</v>
      </c>
      <c r="G1500" s="70" t="s">
        <v>741</v>
      </c>
      <c r="H1500" s="70" t="s">
        <v>8820</v>
      </c>
      <c r="I1500" s="70" t="s">
        <v>8769</v>
      </c>
      <c r="J1500" s="70" t="s">
        <v>8822</v>
      </c>
      <c r="K1500" s="70" t="s">
        <v>8770</v>
      </c>
      <c r="L1500" s="70" t="s">
        <v>8821</v>
      </c>
      <c r="M1500" s="70" t="s">
        <v>11949</v>
      </c>
      <c r="N1500" s="73" t="s">
        <v>10799</v>
      </c>
      <c r="O1500" s="73">
        <v>0.1245</v>
      </c>
      <c r="P1500" t="str">
        <f>VLOOKUP(K1500,'Sheet1 (2)'!A:B,2,0)</f>
        <v>农业与生物技术学院</v>
      </c>
    </row>
    <row r="1501" spans="1:16">
      <c r="A1501" s="70" t="s">
        <v>14</v>
      </c>
      <c r="B1501" s="73" t="s">
        <v>10787</v>
      </c>
      <c r="C1501" s="70" t="s">
        <v>21</v>
      </c>
      <c r="D1501" s="70" t="s">
        <v>8834</v>
      </c>
      <c r="E1501" s="70" t="s">
        <v>8833</v>
      </c>
      <c r="F1501" s="70" t="s">
        <v>3470</v>
      </c>
      <c r="G1501" s="70" t="s">
        <v>741</v>
      </c>
      <c r="H1501" s="70" t="s">
        <v>8835</v>
      </c>
      <c r="I1501" s="70" t="s">
        <v>8769</v>
      </c>
      <c r="J1501" s="70" t="s">
        <v>8837</v>
      </c>
      <c r="K1501" s="70" t="s">
        <v>8770</v>
      </c>
      <c r="L1501" s="70" t="s">
        <v>8836</v>
      </c>
      <c r="M1501" s="70" t="s">
        <v>11949</v>
      </c>
      <c r="N1501" s="73" t="s">
        <v>10799</v>
      </c>
      <c r="O1501" s="73">
        <v>0.1245</v>
      </c>
      <c r="P1501" t="str">
        <f>VLOOKUP(K1501,'Sheet1 (2)'!A:B,2,0)</f>
        <v>农业与生物技术学院</v>
      </c>
    </row>
    <row r="1502" spans="1:16">
      <c r="A1502" s="70" t="s">
        <v>14</v>
      </c>
      <c r="B1502" s="73" t="s">
        <v>10787</v>
      </c>
      <c r="C1502" s="70" t="s">
        <v>21</v>
      </c>
      <c r="D1502" s="70" t="s">
        <v>8839</v>
      </c>
      <c r="E1502" s="70" t="s">
        <v>8838</v>
      </c>
      <c r="F1502" s="70" t="s">
        <v>3470</v>
      </c>
      <c r="G1502" s="70" t="s">
        <v>741</v>
      </c>
      <c r="H1502" s="70" t="s">
        <v>8840</v>
      </c>
      <c r="I1502" s="70" t="s">
        <v>8769</v>
      </c>
      <c r="J1502" s="70" t="s">
        <v>8842</v>
      </c>
      <c r="K1502" s="70" t="s">
        <v>8770</v>
      </c>
      <c r="L1502" s="70" t="s">
        <v>8841</v>
      </c>
      <c r="M1502" s="70" t="s">
        <v>11949</v>
      </c>
      <c r="N1502" s="73" t="s">
        <v>10799</v>
      </c>
      <c r="O1502" s="73">
        <v>0.1245</v>
      </c>
      <c r="P1502" t="str">
        <f>VLOOKUP(K1502,'Sheet1 (2)'!A:B,2,0)</f>
        <v>农业与生物技术学院</v>
      </c>
    </row>
    <row r="1503" spans="1:16">
      <c r="A1503" s="70" t="s">
        <v>14</v>
      </c>
      <c r="B1503" s="73" t="s">
        <v>10787</v>
      </c>
      <c r="C1503" s="70" t="s">
        <v>21</v>
      </c>
      <c r="D1503" s="70" t="s">
        <v>8824</v>
      </c>
      <c r="E1503" s="70" t="s">
        <v>8823</v>
      </c>
      <c r="F1503" s="70" t="s">
        <v>3470</v>
      </c>
      <c r="G1503" s="70" t="s">
        <v>516</v>
      </c>
      <c r="H1503" s="70" t="s">
        <v>8825</v>
      </c>
      <c r="I1503" s="70" t="s">
        <v>8769</v>
      </c>
      <c r="J1503" s="70" t="s">
        <v>8827</v>
      </c>
      <c r="K1503" s="70" t="s">
        <v>8770</v>
      </c>
      <c r="L1503" s="70" t="s">
        <v>8826</v>
      </c>
      <c r="M1503" s="70" t="s">
        <v>11949</v>
      </c>
      <c r="N1503" s="73" t="s">
        <v>10799</v>
      </c>
      <c r="O1503" s="73">
        <v>0.1245</v>
      </c>
      <c r="P1503" t="str">
        <f>VLOOKUP(K1503,'Sheet1 (2)'!A:B,2,0)</f>
        <v>农业与生物技术学院</v>
      </c>
    </row>
    <row r="1504" spans="1:16">
      <c r="A1504" s="70" t="s">
        <v>14</v>
      </c>
      <c r="B1504" s="73" t="s">
        <v>10787</v>
      </c>
      <c r="C1504" s="70" t="s">
        <v>21</v>
      </c>
      <c r="D1504" s="70" t="s">
        <v>8927</v>
      </c>
      <c r="E1504" s="70" t="s">
        <v>8926</v>
      </c>
      <c r="F1504" s="70" t="s">
        <v>2601</v>
      </c>
      <c r="G1504" s="70" t="s">
        <v>467</v>
      </c>
      <c r="H1504" s="70" t="s">
        <v>8928</v>
      </c>
      <c r="I1504" s="70" t="s">
        <v>8923</v>
      </c>
      <c r="J1504" s="70" t="s">
        <v>8930</v>
      </c>
      <c r="K1504" s="70" t="s">
        <v>8924</v>
      </c>
      <c r="L1504" s="70" t="s">
        <v>8929</v>
      </c>
      <c r="M1504" s="70" t="s">
        <v>11949</v>
      </c>
      <c r="N1504" s="73" t="s">
        <v>10799</v>
      </c>
      <c r="O1504" s="73">
        <v>0.1245</v>
      </c>
      <c r="P1504" t="str">
        <f>VLOOKUP(K1504,'Sheet1 (2)'!A:B,2,0)</f>
        <v>农业与生物技术学院</v>
      </c>
    </row>
    <row r="1505" spans="1:16">
      <c r="A1505" s="70" t="s">
        <v>14</v>
      </c>
      <c r="B1505" s="73" t="s">
        <v>10787</v>
      </c>
      <c r="C1505" s="70" t="s">
        <v>21</v>
      </c>
      <c r="D1505" s="70" t="s">
        <v>8949</v>
      </c>
      <c r="E1505" s="70" t="s">
        <v>8948</v>
      </c>
      <c r="F1505" s="70" t="s">
        <v>2202</v>
      </c>
      <c r="G1505" s="70" t="s">
        <v>91</v>
      </c>
      <c r="H1505" s="70" t="s">
        <v>8950</v>
      </c>
      <c r="I1505" s="70" t="s">
        <v>8946</v>
      </c>
      <c r="J1505" s="70" t="s">
        <v>8952</v>
      </c>
      <c r="K1505" s="70" t="s">
        <v>8924</v>
      </c>
      <c r="L1505" s="70" t="s">
        <v>8951</v>
      </c>
      <c r="M1505" s="70" t="s">
        <v>11949</v>
      </c>
      <c r="N1505" s="73" t="s">
        <v>10799</v>
      </c>
      <c r="O1505" s="73">
        <v>0.1245</v>
      </c>
      <c r="P1505" t="str">
        <f>VLOOKUP(K1505,'Sheet1 (2)'!A:B,2,0)</f>
        <v>农业与生物技术学院</v>
      </c>
    </row>
    <row r="1506" spans="1:16">
      <c r="A1506" s="70" t="s">
        <v>14</v>
      </c>
      <c r="B1506" s="73" t="s">
        <v>10787</v>
      </c>
      <c r="C1506" s="70" t="s">
        <v>21</v>
      </c>
      <c r="D1506" s="70" t="s">
        <v>8943</v>
      </c>
      <c r="E1506" s="70" t="s">
        <v>8942</v>
      </c>
      <c r="F1506" s="70" t="s">
        <v>2202</v>
      </c>
      <c r="G1506" s="70" t="s">
        <v>492</v>
      </c>
      <c r="H1506" s="70" t="s">
        <v>8944</v>
      </c>
      <c r="I1506" s="70" t="s">
        <v>8946</v>
      </c>
      <c r="J1506" s="70" t="s">
        <v>8947</v>
      </c>
      <c r="K1506" s="70" t="s">
        <v>8924</v>
      </c>
      <c r="L1506" s="70" t="s">
        <v>8945</v>
      </c>
      <c r="M1506" s="70" t="s">
        <v>11949</v>
      </c>
      <c r="N1506" s="73" t="s">
        <v>10799</v>
      </c>
      <c r="O1506" s="73">
        <v>0.1245</v>
      </c>
      <c r="P1506" t="str">
        <f>VLOOKUP(K1506,'Sheet1 (2)'!A:B,2,0)</f>
        <v>农业与生物技术学院</v>
      </c>
    </row>
    <row r="1507" spans="1:16">
      <c r="A1507" s="70" t="s">
        <v>14</v>
      </c>
      <c r="B1507" s="73" t="s">
        <v>10787</v>
      </c>
      <c r="C1507" s="70" t="s">
        <v>21</v>
      </c>
      <c r="D1507" s="70" t="s">
        <v>8954</v>
      </c>
      <c r="E1507" s="70" t="s">
        <v>8953</v>
      </c>
      <c r="F1507" s="70" t="s">
        <v>2202</v>
      </c>
      <c r="G1507" s="70" t="s">
        <v>492</v>
      </c>
      <c r="H1507" s="70" t="s">
        <v>8955</v>
      </c>
      <c r="I1507" s="70" t="s">
        <v>8946</v>
      </c>
      <c r="J1507" s="70" t="s">
        <v>8957</v>
      </c>
      <c r="K1507" s="70" t="s">
        <v>8924</v>
      </c>
      <c r="L1507" s="70" t="s">
        <v>8956</v>
      </c>
      <c r="M1507" s="70" t="s">
        <v>11949</v>
      </c>
      <c r="N1507" s="73" t="s">
        <v>10799</v>
      </c>
      <c r="O1507" s="73">
        <v>0.1245</v>
      </c>
      <c r="P1507" t="str">
        <f>VLOOKUP(K1507,'Sheet1 (2)'!A:B,2,0)</f>
        <v>农业与生物技术学院</v>
      </c>
    </row>
    <row r="1508" spans="1:16">
      <c r="A1508" s="70" t="s">
        <v>14</v>
      </c>
      <c r="B1508" s="73" t="s">
        <v>10787</v>
      </c>
      <c r="C1508" s="70" t="s">
        <v>21</v>
      </c>
      <c r="D1508" s="70" t="s">
        <v>8932</v>
      </c>
      <c r="E1508" s="70" t="s">
        <v>8931</v>
      </c>
      <c r="F1508" s="70" t="s">
        <v>4391</v>
      </c>
      <c r="G1508" s="70" t="s">
        <v>492</v>
      </c>
      <c r="H1508" s="70" t="s">
        <v>8933</v>
      </c>
      <c r="I1508" s="70" t="s">
        <v>8923</v>
      </c>
      <c r="J1508" s="70" t="s">
        <v>8935</v>
      </c>
      <c r="K1508" s="70" t="s">
        <v>8924</v>
      </c>
      <c r="L1508" s="70" t="s">
        <v>8934</v>
      </c>
      <c r="M1508" s="70" t="s">
        <v>11949</v>
      </c>
      <c r="N1508" s="73" t="s">
        <v>10799</v>
      </c>
      <c r="O1508" s="73">
        <v>0.1245</v>
      </c>
      <c r="P1508" t="str">
        <f>VLOOKUP(K1508,'Sheet1 (2)'!A:B,2,0)</f>
        <v>农业与生物技术学院</v>
      </c>
    </row>
    <row r="1509" spans="1:16">
      <c r="A1509" s="70" t="s">
        <v>14</v>
      </c>
      <c r="B1509" s="73" t="s">
        <v>10787</v>
      </c>
      <c r="C1509" s="70" t="s">
        <v>21</v>
      </c>
      <c r="D1509" s="70" t="s">
        <v>10537</v>
      </c>
      <c r="E1509" s="70" t="s">
        <v>10536</v>
      </c>
      <c r="F1509" s="70" t="s">
        <v>271</v>
      </c>
      <c r="G1509" s="70" t="s">
        <v>401</v>
      </c>
      <c r="H1509" s="70" t="s">
        <v>10538</v>
      </c>
      <c r="I1509" s="70" t="s">
        <v>10534</v>
      </c>
      <c r="J1509" s="70" t="s">
        <v>10535</v>
      </c>
      <c r="K1509" s="70" t="s">
        <v>8924</v>
      </c>
      <c r="L1509" s="70" t="s">
        <v>10539</v>
      </c>
      <c r="M1509" s="70" t="s">
        <v>11949</v>
      </c>
      <c r="N1509" s="73" t="s">
        <v>10799</v>
      </c>
      <c r="O1509" s="73">
        <v>0.1245</v>
      </c>
      <c r="P1509" t="str">
        <f>VLOOKUP(K1509,'Sheet1 (2)'!A:B,2,0)</f>
        <v>农业与生物技术学院</v>
      </c>
    </row>
    <row r="1510" spans="1:16">
      <c r="A1510" s="70" t="s">
        <v>14</v>
      </c>
      <c r="B1510" s="73" t="s">
        <v>10787</v>
      </c>
      <c r="C1510" s="70" t="s">
        <v>21</v>
      </c>
      <c r="D1510" s="70" t="s">
        <v>10541</v>
      </c>
      <c r="E1510" s="70" t="s">
        <v>10540</v>
      </c>
      <c r="F1510" s="70" t="s">
        <v>271</v>
      </c>
      <c r="G1510" s="70" t="s">
        <v>135</v>
      </c>
      <c r="H1510" s="70" t="s">
        <v>10542</v>
      </c>
      <c r="I1510" s="70" t="s">
        <v>10534</v>
      </c>
      <c r="J1510" s="70" t="s">
        <v>10535</v>
      </c>
      <c r="K1510" s="70" t="s">
        <v>8924</v>
      </c>
      <c r="L1510" s="70" t="s">
        <v>10543</v>
      </c>
      <c r="M1510" s="70" t="s">
        <v>11949</v>
      </c>
      <c r="N1510" s="73" t="s">
        <v>10799</v>
      </c>
      <c r="O1510" s="73">
        <v>0.1245</v>
      </c>
      <c r="P1510" t="str">
        <f>VLOOKUP(K1510,'Sheet1 (2)'!A:B,2,0)</f>
        <v>农业与生物技术学院</v>
      </c>
    </row>
    <row r="1511" spans="1:16">
      <c r="A1511" s="70" t="s">
        <v>14</v>
      </c>
      <c r="B1511" s="73" t="s">
        <v>10787</v>
      </c>
      <c r="C1511" s="70" t="s">
        <v>21</v>
      </c>
      <c r="D1511" s="70" t="s">
        <v>10549</v>
      </c>
      <c r="E1511" s="70" t="s">
        <v>10548</v>
      </c>
      <c r="F1511" s="70" t="s">
        <v>271</v>
      </c>
      <c r="G1511" s="70" t="s">
        <v>135</v>
      </c>
      <c r="H1511" s="70" t="s">
        <v>10550</v>
      </c>
      <c r="I1511" s="70" t="s">
        <v>10534</v>
      </c>
      <c r="J1511" s="70" t="s">
        <v>10535</v>
      </c>
      <c r="K1511" s="70" t="s">
        <v>8924</v>
      </c>
      <c r="L1511" s="70" t="s">
        <v>10551</v>
      </c>
      <c r="M1511" s="70" t="s">
        <v>11949</v>
      </c>
      <c r="N1511" s="73" t="s">
        <v>10799</v>
      </c>
      <c r="O1511" s="73">
        <v>0.1245</v>
      </c>
      <c r="P1511" t="str">
        <f>VLOOKUP(K1511,'Sheet1 (2)'!A:B,2,0)</f>
        <v>农业与生物技术学院</v>
      </c>
    </row>
    <row r="1512" spans="1:16">
      <c r="A1512" s="70" t="s">
        <v>14</v>
      </c>
      <c r="B1512" s="73" t="s">
        <v>10787</v>
      </c>
      <c r="C1512" s="70" t="s">
        <v>21</v>
      </c>
      <c r="D1512" s="70" t="s">
        <v>10545</v>
      </c>
      <c r="E1512" s="70" t="s">
        <v>10544</v>
      </c>
      <c r="F1512" s="70" t="s">
        <v>271</v>
      </c>
      <c r="G1512" s="70" t="s">
        <v>42</v>
      </c>
      <c r="H1512" s="70" t="s">
        <v>10546</v>
      </c>
      <c r="I1512" s="70" t="s">
        <v>10534</v>
      </c>
      <c r="J1512" s="70" t="s">
        <v>10535</v>
      </c>
      <c r="K1512" s="70" t="s">
        <v>8924</v>
      </c>
      <c r="L1512" s="70" t="s">
        <v>10547</v>
      </c>
      <c r="M1512" s="70" t="s">
        <v>11949</v>
      </c>
      <c r="N1512" s="73" t="s">
        <v>10799</v>
      </c>
      <c r="O1512" s="73">
        <v>0.1245</v>
      </c>
      <c r="P1512" t="str">
        <f>VLOOKUP(K1512,'Sheet1 (2)'!A:B,2,0)</f>
        <v>农业与生物技术学院</v>
      </c>
    </row>
    <row r="1513" spans="1:16">
      <c r="A1513" s="70" t="s">
        <v>14</v>
      </c>
      <c r="B1513" s="73" t="s">
        <v>10787</v>
      </c>
      <c r="C1513" s="70" t="s">
        <v>21</v>
      </c>
      <c r="D1513" s="70" t="s">
        <v>8920</v>
      </c>
      <c r="E1513" s="70" t="s">
        <v>8919</v>
      </c>
      <c r="F1513" s="70" t="s">
        <v>769</v>
      </c>
      <c r="G1513" s="70" t="s">
        <v>297</v>
      </c>
      <c r="H1513" s="70" t="s">
        <v>8921</v>
      </c>
      <c r="I1513" s="70" t="s">
        <v>8923</v>
      </c>
      <c r="J1513" s="70" t="s">
        <v>8925</v>
      </c>
      <c r="K1513" s="70" t="s">
        <v>8924</v>
      </c>
      <c r="L1513" s="70" t="s">
        <v>8922</v>
      </c>
      <c r="M1513" s="70" t="s">
        <v>11949</v>
      </c>
      <c r="N1513" s="73" t="s">
        <v>10799</v>
      </c>
      <c r="O1513" s="73">
        <v>0.1245</v>
      </c>
      <c r="P1513" t="str">
        <f>VLOOKUP(K1513,'Sheet1 (2)'!A:B,2,0)</f>
        <v>农业与生物技术学院</v>
      </c>
    </row>
    <row r="1514" spans="1:16">
      <c r="A1514" s="70" t="s">
        <v>14</v>
      </c>
      <c r="B1514" s="73" t="s">
        <v>10787</v>
      </c>
      <c r="C1514" s="70" t="s">
        <v>21</v>
      </c>
      <c r="D1514" s="70" t="s">
        <v>8937</v>
      </c>
      <c r="E1514" s="70" t="s">
        <v>8936</v>
      </c>
      <c r="F1514" s="70" t="s">
        <v>1495</v>
      </c>
      <c r="G1514" s="70" t="s">
        <v>401</v>
      </c>
      <c r="H1514" s="70" t="s">
        <v>8938</v>
      </c>
      <c r="I1514" s="70" t="s">
        <v>8940</v>
      </c>
      <c r="J1514" s="70" t="s">
        <v>8941</v>
      </c>
      <c r="K1514" s="70" t="s">
        <v>8924</v>
      </c>
      <c r="L1514" s="70" t="s">
        <v>8939</v>
      </c>
      <c r="M1514" s="70" t="s">
        <v>11949</v>
      </c>
      <c r="N1514" s="73" t="s">
        <v>10799</v>
      </c>
      <c r="O1514" s="73">
        <v>0.1245</v>
      </c>
      <c r="P1514" t="str">
        <f>VLOOKUP(K1514,'Sheet1 (2)'!A:B,2,0)</f>
        <v>农业与生物技术学院</v>
      </c>
    </row>
    <row r="1515" spans="1:16">
      <c r="A1515" s="70" t="s">
        <v>14</v>
      </c>
      <c r="B1515" s="73" t="s">
        <v>10787</v>
      </c>
      <c r="C1515" s="70" t="s">
        <v>21</v>
      </c>
      <c r="D1515" s="70" t="s">
        <v>10531</v>
      </c>
      <c r="E1515" s="70" t="s">
        <v>10530</v>
      </c>
      <c r="F1515" s="70" t="s">
        <v>271</v>
      </c>
      <c r="G1515" s="70" t="s">
        <v>1409</v>
      </c>
      <c r="H1515" s="70" t="s">
        <v>10532</v>
      </c>
      <c r="I1515" s="70" t="s">
        <v>10534</v>
      </c>
      <c r="J1515" s="70" t="s">
        <v>10535</v>
      </c>
      <c r="K1515" s="70" t="s">
        <v>8924</v>
      </c>
      <c r="L1515" s="70" t="s">
        <v>10533</v>
      </c>
      <c r="M1515" s="70" t="s">
        <v>11949</v>
      </c>
      <c r="N1515" s="73" t="s">
        <v>10799</v>
      </c>
      <c r="O1515" s="73">
        <v>0.1245</v>
      </c>
      <c r="P1515" t="str">
        <f>VLOOKUP(K1515,'Sheet1 (2)'!A:B,2,0)</f>
        <v>农业与生物技术学院</v>
      </c>
    </row>
    <row r="1516" spans="1:16">
      <c r="A1516" s="70" t="s">
        <v>14</v>
      </c>
      <c r="B1516" s="73" t="s">
        <v>10787</v>
      </c>
      <c r="C1516" s="70" t="s">
        <v>21</v>
      </c>
      <c r="D1516" s="70" t="s">
        <v>8986</v>
      </c>
      <c r="E1516" s="70" t="s">
        <v>8985</v>
      </c>
      <c r="F1516" s="70" t="s">
        <v>8987</v>
      </c>
      <c r="G1516" s="70" t="s">
        <v>492</v>
      </c>
      <c r="H1516" s="70" t="s">
        <v>8988</v>
      </c>
      <c r="I1516" s="70" t="s">
        <v>8976</v>
      </c>
      <c r="J1516" s="70" t="s">
        <v>8990</v>
      </c>
      <c r="K1516" s="70" t="s">
        <v>8977</v>
      </c>
      <c r="L1516" s="70" t="s">
        <v>8989</v>
      </c>
      <c r="M1516" s="70" t="s">
        <v>11949</v>
      </c>
      <c r="N1516" s="73" t="s">
        <v>10799</v>
      </c>
      <c r="O1516" s="73">
        <v>0.1245</v>
      </c>
      <c r="P1516" t="str">
        <f>VLOOKUP(K1516,'Sheet1 (2)'!A:B,2,0)</f>
        <v>农业与生物技术学院</v>
      </c>
    </row>
    <row r="1517" spans="1:16">
      <c r="A1517" s="70" t="s">
        <v>14</v>
      </c>
      <c r="B1517" s="73" t="s">
        <v>10787</v>
      </c>
      <c r="C1517" s="70" t="s">
        <v>21</v>
      </c>
      <c r="D1517" s="70" t="s">
        <v>8973</v>
      </c>
      <c r="E1517" s="70" t="s">
        <v>8972</v>
      </c>
      <c r="F1517" s="70" t="s">
        <v>3991</v>
      </c>
      <c r="G1517" s="70" t="s">
        <v>401</v>
      </c>
      <c r="H1517" s="70" t="s">
        <v>8974</v>
      </c>
      <c r="I1517" s="70" t="s">
        <v>8976</v>
      </c>
      <c r="J1517" s="70" t="s">
        <v>8978</v>
      </c>
      <c r="K1517" s="70" t="s">
        <v>8977</v>
      </c>
      <c r="L1517" s="70" t="s">
        <v>8975</v>
      </c>
      <c r="M1517" s="70" t="s">
        <v>11949</v>
      </c>
      <c r="N1517" s="73" t="s">
        <v>10799</v>
      </c>
      <c r="O1517" s="73">
        <v>0.1245</v>
      </c>
      <c r="P1517" t="str">
        <f>VLOOKUP(K1517,'Sheet1 (2)'!A:B,2,0)</f>
        <v>农业与生物技术学院</v>
      </c>
    </row>
    <row r="1518" spans="1:16">
      <c r="A1518" s="70" t="s">
        <v>14</v>
      </c>
      <c r="B1518" s="73" t="s">
        <v>10787</v>
      </c>
      <c r="C1518" s="70" t="s">
        <v>21</v>
      </c>
      <c r="D1518" s="70" t="s">
        <v>8980</v>
      </c>
      <c r="E1518" s="70" t="s">
        <v>8979</v>
      </c>
      <c r="F1518" s="70" t="s">
        <v>8981</v>
      </c>
      <c r="G1518" s="70" t="s">
        <v>1182</v>
      </c>
      <c r="H1518" s="70" t="s">
        <v>8982</v>
      </c>
      <c r="I1518" s="70" t="s">
        <v>8976</v>
      </c>
      <c r="J1518" s="70" t="s">
        <v>8984</v>
      </c>
      <c r="K1518" s="70" t="s">
        <v>8977</v>
      </c>
      <c r="L1518" s="70" t="s">
        <v>8983</v>
      </c>
      <c r="M1518" s="70" t="s">
        <v>11949</v>
      </c>
      <c r="N1518" s="73" t="s">
        <v>10799</v>
      </c>
      <c r="O1518" s="73">
        <v>0.1245</v>
      </c>
      <c r="P1518" t="str">
        <f>VLOOKUP(K1518,'Sheet1 (2)'!A:B,2,0)</f>
        <v>农业与生物技术学院</v>
      </c>
    </row>
    <row r="1519" spans="1:16">
      <c r="A1519" s="70" t="s">
        <v>14</v>
      </c>
      <c r="B1519" s="73" t="s">
        <v>10787</v>
      </c>
      <c r="C1519" s="70" t="s">
        <v>21</v>
      </c>
      <c r="D1519" s="70" t="s">
        <v>8860</v>
      </c>
      <c r="E1519" s="70" t="s">
        <v>8859</v>
      </c>
      <c r="F1519" s="70" t="s">
        <v>2118</v>
      </c>
      <c r="G1519" s="70" t="s">
        <v>16</v>
      </c>
      <c r="H1519" s="70" t="s">
        <v>8861</v>
      </c>
      <c r="I1519" s="70" t="s">
        <v>8863</v>
      </c>
      <c r="J1519" s="70" t="s">
        <v>8865</v>
      </c>
      <c r="K1519" s="70" t="s">
        <v>8864</v>
      </c>
      <c r="L1519" s="70" t="s">
        <v>8862</v>
      </c>
      <c r="M1519" s="70" t="s">
        <v>11949</v>
      </c>
      <c r="N1519" s="73" t="s">
        <v>10799</v>
      </c>
      <c r="O1519" s="73">
        <v>0.1245</v>
      </c>
      <c r="P1519" t="str">
        <f>VLOOKUP(K1519,'Sheet1 (2)'!A:B,2,0)</f>
        <v>农业与生物技术学院</v>
      </c>
    </row>
    <row r="1520" spans="1:16">
      <c r="A1520" s="70" t="s">
        <v>14</v>
      </c>
      <c r="B1520" s="73" t="s">
        <v>10787</v>
      </c>
      <c r="C1520" s="70" t="s">
        <v>21</v>
      </c>
      <c r="D1520" s="70" t="s">
        <v>8879</v>
      </c>
      <c r="E1520" s="70" t="s">
        <v>8878</v>
      </c>
      <c r="F1520" s="70" t="s">
        <v>8880</v>
      </c>
      <c r="G1520" s="70" t="s">
        <v>67</v>
      </c>
      <c r="H1520" s="70" t="s">
        <v>8881</v>
      </c>
      <c r="I1520" s="70" t="s">
        <v>8876</v>
      </c>
      <c r="J1520" s="70" t="s">
        <v>8883</v>
      </c>
      <c r="K1520" s="70" t="s">
        <v>8864</v>
      </c>
      <c r="L1520" s="70" t="s">
        <v>8882</v>
      </c>
      <c r="M1520" s="70" t="s">
        <v>11949</v>
      </c>
      <c r="N1520" s="73" t="s">
        <v>10799</v>
      </c>
      <c r="O1520" s="73">
        <v>0.1245</v>
      </c>
      <c r="P1520" t="str">
        <f>VLOOKUP(K1520,'Sheet1 (2)'!A:B,2,0)</f>
        <v>农业与生物技术学院</v>
      </c>
    </row>
    <row r="1521" spans="1:16">
      <c r="A1521" s="70" t="s">
        <v>14</v>
      </c>
      <c r="B1521" s="73" t="s">
        <v>10787</v>
      </c>
      <c r="C1521" s="70" t="s">
        <v>21</v>
      </c>
      <c r="D1521" s="70" t="s">
        <v>8873</v>
      </c>
      <c r="E1521" s="70" t="s">
        <v>8872</v>
      </c>
      <c r="F1521" s="70" t="s">
        <v>987</v>
      </c>
      <c r="G1521" s="70" t="s">
        <v>309</v>
      </c>
      <c r="H1521" s="70" t="s">
        <v>8874</v>
      </c>
      <c r="I1521" s="70" t="s">
        <v>8876</v>
      </c>
      <c r="J1521" s="70" t="s">
        <v>8877</v>
      </c>
      <c r="K1521" s="70" t="s">
        <v>8864</v>
      </c>
      <c r="L1521" s="70" t="s">
        <v>8875</v>
      </c>
      <c r="M1521" s="70" t="s">
        <v>11949</v>
      </c>
      <c r="N1521" s="73" t="s">
        <v>10799</v>
      </c>
      <c r="O1521" s="73">
        <v>0.1245</v>
      </c>
      <c r="P1521" t="str">
        <f>VLOOKUP(K1521,'Sheet1 (2)'!A:B,2,0)</f>
        <v>农业与生物技术学院</v>
      </c>
    </row>
    <row r="1522" spans="1:16">
      <c r="A1522" s="70" t="s">
        <v>14</v>
      </c>
      <c r="B1522" s="73" t="s">
        <v>10787</v>
      </c>
      <c r="C1522" s="70" t="s">
        <v>21</v>
      </c>
      <c r="D1522" s="70" t="s">
        <v>8867</v>
      </c>
      <c r="E1522" s="70" t="s">
        <v>8866</v>
      </c>
      <c r="F1522" s="70" t="s">
        <v>1344</v>
      </c>
      <c r="G1522" s="70" t="s">
        <v>84</v>
      </c>
      <c r="H1522" s="70" t="s">
        <v>8868</v>
      </c>
      <c r="I1522" s="70" t="s">
        <v>8870</v>
      </c>
      <c r="J1522" s="70" t="s">
        <v>8871</v>
      </c>
      <c r="K1522" s="70" t="s">
        <v>8864</v>
      </c>
      <c r="L1522" s="70" t="s">
        <v>8869</v>
      </c>
      <c r="M1522" s="70" t="s">
        <v>11949</v>
      </c>
      <c r="N1522" s="73" t="s">
        <v>10799</v>
      </c>
      <c r="O1522" s="73">
        <v>0.1245</v>
      </c>
      <c r="P1522" t="str">
        <f>VLOOKUP(K1522,'Sheet1 (2)'!A:B,2,0)</f>
        <v>农业与生物技术学院</v>
      </c>
    </row>
    <row r="1523" spans="1:16">
      <c r="A1523" s="70" t="s">
        <v>14</v>
      </c>
      <c r="B1523" s="73" t="s">
        <v>10787</v>
      </c>
      <c r="C1523" s="70" t="s">
        <v>21</v>
      </c>
      <c r="D1523" s="70" t="s">
        <v>8903</v>
      </c>
      <c r="E1523" s="70" t="s">
        <v>10802</v>
      </c>
      <c r="F1523" s="70" t="s">
        <v>8904</v>
      </c>
      <c r="G1523" s="70" t="s">
        <v>1119</v>
      </c>
      <c r="H1523" s="70" t="s">
        <v>8905</v>
      </c>
      <c r="I1523" s="70" t="s">
        <v>12006</v>
      </c>
      <c r="J1523" s="70" t="s">
        <v>8906</v>
      </c>
      <c r="K1523" s="70" t="s">
        <v>8889</v>
      </c>
      <c r="L1523" s="95" t="s">
        <v>11275</v>
      </c>
      <c r="M1523" s="70" t="s">
        <v>11949</v>
      </c>
      <c r="N1523" s="73" t="s">
        <v>10799</v>
      </c>
      <c r="O1523" s="73">
        <v>0.1245</v>
      </c>
      <c r="P1523" t="str">
        <f>VLOOKUP(K1523,'Sheet1 (2)'!A:B,2,0)</f>
        <v>农业与生物技术学院</v>
      </c>
    </row>
    <row r="1524" spans="1:16">
      <c r="A1524" s="70" t="s">
        <v>14</v>
      </c>
      <c r="B1524" s="73" t="s">
        <v>10787</v>
      </c>
      <c r="C1524" s="70" t="s">
        <v>21</v>
      </c>
      <c r="D1524" s="70" t="s">
        <v>8914</v>
      </c>
      <c r="E1524" s="70" t="s">
        <v>8913</v>
      </c>
      <c r="F1524" s="70" t="s">
        <v>748</v>
      </c>
      <c r="G1524" s="70" t="s">
        <v>162</v>
      </c>
      <c r="H1524" s="70" t="s">
        <v>8915</v>
      </c>
      <c r="I1524" s="70" t="s">
        <v>8917</v>
      </c>
      <c r="J1524" s="70" t="s">
        <v>8918</v>
      </c>
      <c r="K1524" s="70" t="s">
        <v>8889</v>
      </c>
      <c r="L1524" s="70" t="s">
        <v>8916</v>
      </c>
      <c r="M1524" s="70" t="s">
        <v>11949</v>
      </c>
      <c r="N1524" s="73" t="s">
        <v>10799</v>
      </c>
      <c r="O1524" s="73">
        <v>0.1245</v>
      </c>
      <c r="P1524" t="str">
        <f>VLOOKUP(K1524,'Sheet1 (2)'!A:B,2,0)</f>
        <v>农业与生物技术学院</v>
      </c>
    </row>
    <row r="1525" spans="1:16">
      <c r="A1525" s="70" t="s">
        <v>14</v>
      </c>
      <c r="B1525" s="73" t="s">
        <v>10787</v>
      </c>
      <c r="C1525" s="70" t="s">
        <v>21</v>
      </c>
      <c r="D1525" s="70" t="s">
        <v>8898</v>
      </c>
      <c r="E1525" s="70" t="s">
        <v>8897</v>
      </c>
      <c r="F1525" s="70" t="s">
        <v>2354</v>
      </c>
      <c r="G1525" s="70" t="s">
        <v>4039</v>
      </c>
      <c r="H1525" s="70" t="s">
        <v>8899</v>
      </c>
      <c r="I1525" s="70" t="s">
        <v>8901</v>
      </c>
      <c r="J1525" s="70" t="s">
        <v>8902</v>
      </c>
      <c r="K1525" s="70" t="s">
        <v>8889</v>
      </c>
      <c r="L1525" s="70" t="s">
        <v>8900</v>
      </c>
      <c r="M1525" s="70" t="s">
        <v>11949</v>
      </c>
      <c r="N1525" s="73" t="s">
        <v>10799</v>
      </c>
      <c r="O1525" s="73">
        <v>0.1245</v>
      </c>
      <c r="P1525" t="str">
        <f>VLOOKUP(K1525,'Sheet1 (2)'!A:B,2,0)</f>
        <v>农业与生物技术学院</v>
      </c>
    </row>
    <row r="1526" spans="1:16">
      <c r="A1526" s="70" t="s">
        <v>14</v>
      </c>
      <c r="B1526" s="73" t="s">
        <v>10787</v>
      </c>
      <c r="C1526" s="70" t="s">
        <v>21</v>
      </c>
      <c r="D1526" s="70" t="s">
        <v>8885</v>
      </c>
      <c r="E1526" s="70" t="s">
        <v>8884</v>
      </c>
      <c r="F1526" s="70" t="s">
        <v>3259</v>
      </c>
      <c r="G1526" s="70" t="s">
        <v>198</v>
      </c>
      <c r="H1526" s="70" t="s">
        <v>8886</v>
      </c>
      <c r="I1526" s="70" t="s">
        <v>8888</v>
      </c>
      <c r="J1526" s="70" t="s">
        <v>8890</v>
      </c>
      <c r="K1526" s="70" t="s">
        <v>8889</v>
      </c>
      <c r="L1526" s="70" t="s">
        <v>8887</v>
      </c>
      <c r="M1526" s="70" t="s">
        <v>11949</v>
      </c>
      <c r="N1526" s="73" t="s">
        <v>10799</v>
      </c>
      <c r="O1526" s="73">
        <v>0.1245</v>
      </c>
      <c r="P1526" t="str">
        <f>VLOOKUP(K1526,'Sheet1 (2)'!A:B,2,0)</f>
        <v>农业与生物技术学院</v>
      </c>
    </row>
    <row r="1527" spans="1:16">
      <c r="A1527" s="70" t="s">
        <v>14</v>
      </c>
      <c r="B1527" s="73" t="s">
        <v>10787</v>
      </c>
      <c r="C1527" s="70" t="s">
        <v>21</v>
      </c>
      <c r="D1527" s="70" t="s">
        <v>8908</v>
      </c>
      <c r="E1527" s="70" t="s">
        <v>8907</v>
      </c>
      <c r="F1527" s="70" t="s">
        <v>3278</v>
      </c>
      <c r="G1527" s="70" t="s">
        <v>18</v>
      </c>
      <c r="H1527" s="70" t="s">
        <v>8909</v>
      </c>
      <c r="I1527" s="70" t="s">
        <v>8911</v>
      </c>
      <c r="J1527" s="70" t="s">
        <v>8912</v>
      </c>
      <c r="K1527" s="70" t="s">
        <v>8889</v>
      </c>
      <c r="L1527" s="70" t="s">
        <v>8910</v>
      </c>
      <c r="M1527" s="70" t="s">
        <v>11949</v>
      </c>
      <c r="N1527" s="73" t="s">
        <v>10799</v>
      </c>
      <c r="O1527" s="73">
        <v>0.1245</v>
      </c>
      <c r="P1527" t="str">
        <f>VLOOKUP(K1527,'Sheet1 (2)'!A:B,2,0)</f>
        <v>农业与生物技术学院</v>
      </c>
    </row>
    <row r="1528" spans="1:16">
      <c r="A1528" s="70" t="s">
        <v>14</v>
      </c>
      <c r="B1528" s="73" t="s">
        <v>10787</v>
      </c>
      <c r="C1528" s="70" t="s">
        <v>21</v>
      </c>
      <c r="D1528" s="70" t="s">
        <v>8892</v>
      </c>
      <c r="E1528" s="70" t="s">
        <v>8891</v>
      </c>
      <c r="F1528" s="70" t="s">
        <v>3266</v>
      </c>
      <c r="G1528" s="70" t="s">
        <v>568</v>
      </c>
      <c r="H1528" s="70" t="s">
        <v>8893</v>
      </c>
      <c r="I1528" s="70" t="s">
        <v>8895</v>
      </c>
      <c r="J1528" s="70" t="s">
        <v>8896</v>
      </c>
      <c r="K1528" s="70" t="s">
        <v>8889</v>
      </c>
      <c r="L1528" s="70" t="s">
        <v>8894</v>
      </c>
      <c r="M1528" s="70" t="s">
        <v>11949</v>
      </c>
      <c r="N1528" s="73" t="s">
        <v>10799</v>
      </c>
      <c r="O1528" s="73">
        <v>0.1245</v>
      </c>
      <c r="P1528" t="str">
        <f>VLOOKUP(K1528,'Sheet1 (2)'!A:B,2,0)</f>
        <v>农业与生物技术学院</v>
      </c>
    </row>
    <row r="1529" spans="1:16">
      <c r="A1529" s="70" t="s">
        <v>14</v>
      </c>
      <c r="B1529" s="73" t="s">
        <v>10787</v>
      </c>
      <c r="C1529" s="70" t="s">
        <v>21</v>
      </c>
      <c r="D1529" s="70" t="s">
        <v>747</v>
      </c>
      <c r="E1529" s="70" t="s">
        <v>746</v>
      </c>
      <c r="F1529" s="70" t="s">
        <v>748</v>
      </c>
      <c r="G1529" s="70" t="s">
        <v>749</v>
      </c>
      <c r="H1529" s="70" t="s">
        <v>750</v>
      </c>
      <c r="I1529" s="70" t="s">
        <v>752</v>
      </c>
      <c r="J1529" s="70" t="s">
        <v>753</v>
      </c>
      <c r="K1529" s="70" t="s">
        <v>731</v>
      </c>
      <c r="L1529" s="70" t="s">
        <v>751</v>
      </c>
      <c r="M1529" s="70" t="s">
        <v>11949</v>
      </c>
      <c r="N1529" s="73" t="s">
        <v>10799</v>
      </c>
      <c r="O1529" s="73">
        <v>0.1245</v>
      </c>
      <c r="P1529" t="str">
        <f>VLOOKUP(K1529,'Sheet1 (2)'!A:B,2,0)</f>
        <v>求是高等研究院</v>
      </c>
    </row>
    <row r="1530" spans="1:16">
      <c r="A1530" s="70" t="s">
        <v>14</v>
      </c>
      <c r="B1530" s="73" t="s">
        <v>10787</v>
      </c>
      <c r="C1530" s="70" t="s">
        <v>21</v>
      </c>
      <c r="D1530" s="70" t="s">
        <v>739</v>
      </c>
      <c r="E1530" s="70" t="s">
        <v>738</v>
      </c>
      <c r="F1530" s="70" t="s">
        <v>740</v>
      </c>
      <c r="G1530" s="70" t="s">
        <v>741</v>
      </c>
      <c r="H1530" s="70" t="s">
        <v>742</v>
      </c>
      <c r="I1530" s="70" t="s">
        <v>744</v>
      </c>
      <c r="J1530" s="70" t="s">
        <v>745</v>
      </c>
      <c r="K1530" s="70" t="s">
        <v>731</v>
      </c>
      <c r="L1530" s="70" t="s">
        <v>743</v>
      </c>
      <c r="M1530" s="70" t="s">
        <v>11949</v>
      </c>
      <c r="N1530" s="73" t="s">
        <v>10799</v>
      </c>
      <c r="O1530" s="73">
        <v>0.1245</v>
      </c>
      <c r="P1530" t="str">
        <f>VLOOKUP(K1530,'Sheet1 (2)'!A:B,2,0)</f>
        <v>求是高等研究院</v>
      </c>
    </row>
    <row r="1531" spans="1:16">
      <c r="A1531" s="70" t="s">
        <v>14</v>
      </c>
      <c r="B1531" s="73" t="s">
        <v>10787</v>
      </c>
      <c r="C1531" s="70" t="s">
        <v>21</v>
      </c>
      <c r="D1531" s="70" t="s">
        <v>959</v>
      </c>
      <c r="E1531" s="70" t="s">
        <v>958</v>
      </c>
      <c r="F1531" s="70" t="s">
        <v>960</v>
      </c>
      <c r="G1531" s="70" t="s">
        <v>492</v>
      </c>
      <c r="H1531" s="70" t="s">
        <v>961</v>
      </c>
      <c r="I1531" s="70" t="s">
        <v>963</v>
      </c>
      <c r="J1531" s="70" t="s">
        <v>965</v>
      </c>
      <c r="K1531" s="70" t="s">
        <v>964</v>
      </c>
      <c r="L1531" s="70" t="s">
        <v>962</v>
      </c>
      <c r="M1531" s="70" t="s">
        <v>11949</v>
      </c>
      <c r="N1531" s="73" t="s">
        <v>10799</v>
      </c>
      <c r="O1531" s="73">
        <v>0.1245</v>
      </c>
      <c r="P1531" t="str">
        <f>VLOOKUP(K1531,'Sheet1 (2)'!A:B,2,0)</f>
        <v>人文学院</v>
      </c>
    </row>
    <row r="1532" spans="1:16">
      <c r="A1532" s="70" t="s">
        <v>14</v>
      </c>
      <c r="B1532" s="73" t="s">
        <v>10787</v>
      </c>
      <c r="C1532" s="70" t="s">
        <v>21</v>
      </c>
      <c r="D1532" s="70" t="s">
        <v>1922</v>
      </c>
      <c r="E1532" s="70" t="s">
        <v>1921</v>
      </c>
      <c r="F1532" s="70" t="s">
        <v>1923</v>
      </c>
      <c r="G1532" s="70" t="s">
        <v>18</v>
      </c>
      <c r="H1532" s="70" t="s">
        <v>1924</v>
      </c>
      <c r="I1532" s="70" t="s">
        <v>1926</v>
      </c>
      <c r="J1532" s="70" t="s">
        <v>1928</v>
      </c>
      <c r="K1532" s="70" t="s">
        <v>1927</v>
      </c>
      <c r="L1532" s="70" t="s">
        <v>1925</v>
      </c>
      <c r="M1532" s="70" t="s">
        <v>11949</v>
      </c>
      <c r="N1532" s="73" t="s">
        <v>10799</v>
      </c>
      <c r="O1532" s="73">
        <v>0.1245</v>
      </c>
      <c r="P1532" t="str">
        <f>VLOOKUP(K1532,'Sheet1 (2)'!A:B,2,0)</f>
        <v>人文学院</v>
      </c>
    </row>
    <row r="1533" spans="1:16">
      <c r="A1533" s="70" t="s">
        <v>14</v>
      </c>
      <c r="B1533" s="73" t="s">
        <v>10787</v>
      </c>
      <c r="C1533" s="70" t="s">
        <v>21</v>
      </c>
      <c r="D1533" s="70" t="s">
        <v>2294</v>
      </c>
      <c r="E1533" s="70" t="s">
        <v>2293</v>
      </c>
      <c r="F1533" s="70" t="s">
        <v>2295</v>
      </c>
      <c r="G1533" s="70" t="s">
        <v>1217</v>
      </c>
      <c r="H1533" s="70" t="s">
        <v>2296</v>
      </c>
      <c r="I1533" s="70" t="s">
        <v>2298</v>
      </c>
      <c r="J1533" s="70" t="s">
        <v>2300</v>
      </c>
      <c r="K1533" s="70" t="s">
        <v>2299</v>
      </c>
      <c r="L1533" s="70" t="s">
        <v>2297</v>
      </c>
      <c r="M1533" s="70" t="s">
        <v>11949</v>
      </c>
      <c r="N1533" s="73" t="s">
        <v>10799</v>
      </c>
      <c r="O1533" s="73">
        <v>0.1245</v>
      </c>
      <c r="P1533" t="str">
        <f>VLOOKUP(K1533,'Sheet1 (2)'!A:B,2,0)</f>
        <v>生命科学学院</v>
      </c>
    </row>
    <row r="1534" spans="1:16">
      <c r="A1534" s="70" t="s">
        <v>14</v>
      </c>
      <c r="B1534" s="73" t="s">
        <v>10787</v>
      </c>
      <c r="C1534" s="70" t="s">
        <v>21</v>
      </c>
      <c r="D1534" s="70" t="s">
        <v>2335</v>
      </c>
      <c r="E1534" s="70" t="s">
        <v>2334</v>
      </c>
      <c r="F1534" s="70" t="s">
        <v>1028</v>
      </c>
      <c r="G1534" s="70" t="s">
        <v>162</v>
      </c>
      <c r="H1534" s="70" t="s">
        <v>2336</v>
      </c>
      <c r="I1534" s="70" t="s">
        <v>2338</v>
      </c>
      <c r="J1534" s="70" t="s">
        <v>2339</v>
      </c>
      <c r="K1534" s="70" t="s">
        <v>2299</v>
      </c>
      <c r="L1534" s="70" t="s">
        <v>2337</v>
      </c>
      <c r="M1534" s="70" t="s">
        <v>11949</v>
      </c>
      <c r="N1534" s="73" t="s">
        <v>10799</v>
      </c>
      <c r="O1534" s="73">
        <v>0.1245</v>
      </c>
      <c r="P1534" t="str">
        <f>VLOOKUP(K1534,'Sheet1 (2)'!A:B,2,0)</f>
        <v>生命科学学院</v>
      </c>
    </row>
    <row r="1535" spans="1:16">
      <c r="A1535" s="70" t="s">
        <v>14</v>
      </c>
      <c r="B1535" s="73" t="s">
        <v>10787</v>
      </c>
      <c r="C1535" s="70" t="s">
        <v>21</v>
      </c>
      <c r="D1535" s="70" t="s">
        <v>2341</v>
      </c>
      <c r="E1535" s="70" t="s">
        <v>2340</v>
      </c>
      <c r="F1535" s="70" t="s">
        <v>1028</v>
      </c>
      <c r="G1535" s="70" t="s">
        <v>51</v>
      </c>
      <c r="H1535" s="70" t="s">
        <v>2342</v>
      </c>
      <c r="I1535" s="70" t="s">
        <v>2338</v>
      </c>
      <c r="J1535" s="70" t="s">
        <v>2344</v>
      </c>
      <c r="K1535" s="70" t="s">
        <v>2299</v>
      </c>
      <c r="L1535" s="70" t="s">
        <v>2343</v>
      </c>
      <c r="M1535" s="70" t="s">
        <v>11949</v>
      </c>
      <c r="N1535" s="73" t="s">
        <v>10799</v>
      </c>
      <c r="O1535" s="73">
        <v>0.1245</v>
      </c>
      <c r="P1535" t="str">
        <f>VLOOKUP(K1535,'Sheet1 (2)'!A:B,2,0)</f>
        <v>生命科学学院</v>
      </c>
    </row>
    <row r="1536" spans="1:16">
      <c r="A1536" s="70" t="s">
        <v>14</v>
      </c>
      <c r="B1536" s="73" t="s">
        <v>10787</v>
      </c>
      <c r="C1536" s="70" t="s">
        <v>21</v>
      </c>
      <c r="D1536" s="70" t="s">
        <v>2373</v>
      </c>
      <c r="E1536" s="70" t="s">
        <v>2372</v>
      </c>
      <c r="F1536" s="70" t="s">
        <v>2374</v>
      </c>
      <c r="G1536" s="70" t="s">
        <v>1217</v>
      </c>
      <c r="H1536" s="70" t="s">
        <v>2375</v>
      </c>
      <c r="I1536" s="70" t="s">
        <v>2377</v>
      </c>
      <c r="J1536" s="70" t="s">
        <v>2379</v>
      </c>
      <c r="K1536" s="70" t="s">
        <v>2378</v>
      </c>
      <c r="L1536" s="70" t="s">
        <v>2376</v>
      </c>
      <c r="M1536" s="70" t="s">
        <v>11949</v>
      </c>
      <c r="N1536" s="73" t="s">
        <v>10799</v>
      </c>
      <c r="O1536" s="73">
        <v>0.1245</v>
      </c>
      <c r="P1536" t="str">
        <f>VLOOKUP(K1536,'Sheet1 (2)'!A:B,2,0)</f>
        <v>生命科学学院</v>
      </c>
    </row>
    <row r="1537" spans="1:16">
      <c r="A1537" s="70" t="s">
        <v>14</v>
      </c>
      <c r="B1537" s="73" t="s">
        <v>10787</v>
      </c>
      <c r="C1537" s="70" t="s">
        <v>21</v>
      </c>
      <c r="D1537" s="70" t="s">
        <v>2309</v>
      </c>
      <c r="E1537" s="70" t="s">
        <v>2308</v>
      </c>
      <c r="F1537" s="70" t="s">
        <v>2310</v>
      </c>
      <c r="G1537" s="70" t="s">
        <v>2311</v>
      </c>
      <c r="H1537" s="70" t="s">
        <v>2312</v>
      </c>
      <c r="I1537" s="70" t="s">
        <v>2314</v>
      </c>
      <c r="J1537" s="70" t="s">
        <v>2316</v>
      </c>
      <c r="K1537" s="70" t="s">
        <v>2315</v>
      </c>
      <c r="L1537" s="70" t="s">
        <v>2313</v>
      </c>
      <c r="M1537" s="70" t="s">
        <v>11949</v>
      </c>
      <c r="N1537" s="73" t="s">
        <v>10799</v>
      </c>
      <c r="O1537" s="73">
        <v>0.1245</v>
      </c>
      <c r="P1537" t="str">
        <f>VLOOKUP(K1537,'Sheet1 (2)'!A:B,2,0)</f>
        <v>生命科学学院</v>
      </c>
    </row>
    <row r="1538" spans="1:16">
      <c r="A1538" s="70" t="s">
        <v>14</v>
      </c>
      <c r="B1538" s="73" t="s">
        <v>10787</v>
      </c>
      <c r="C1538" s="70" t="s">
        <v>21</v>
      </c>
      <c r="D1538" s="70" t="s">
        <v>2318</v>
      </c>
      <c r="E1538" s="70" t="s">
        <v>2317</v>
      </c>
      <c r="F1538" s="70" t="s">
        <v>2319</v>
      </c>
      <c r="G1538" s="70" t="s">
        <v>1041</v>
      </c>
      <c r="H1538" s="70" t="s">
        <v>2320</v>
      </c>
      <c r="I1538" s="70" t="s">
        <v>2322</v>
      </c>
      <c r="J1538" s="70" t="s">
        <v>2323</v>
      </c>
      <c r="K1538" s="70" t="s">
        <v>2315</v>
      </c>
      <c r="L1538" s="70" t="s">
        <v>2321</v>
      </c>
      <c r="M1538" s="70" t="s">
        <v>11949</v>
      </c>
      <c r="N1538" s="73" t="s">
        <v>10799</v>
      </c>
      <c r="O1538" s="73">
        <v>0.1245</v>
      </c>
      <c r="P1538" t="str">
        <f>VLOOKUP(K1538,'Sheet1 (2)'!A:B,2,0)</f>
        <v>生命科学学院</v>
      </c>
    </row>
    <row r="1539" spans="1:16">
      <c r="A1539" s="70" t="s">
        <v>14</v>
      </c>
      <c r="B1539" s="73" t="s">
        <v>10787</v>
      </c>
      <c r="C1539" s="87" t="s">
        <v>11959</v>
      </c>
      <c r="D1539" s="70" t="s">
        <v>2330</v>
      </c>
      <c r="E1539" s="70" t="s">
        <v>12206</v>
      </c>
      <c r="F1539" s="70" t="s">
        <v>2325</v>
      </c>
      <c r="G1539" s="70" t="s">
        <v>877</v>
      </c>
      <c r="H1539" s="70" t="s">
        <v>2331</v>
      </c>
      <c r="I1539" s="70" t="s">
        <v>2328</v>
      </c>
      <c r="J1539" s="70" t="s">
        <v>2333</v>
      </c>
      <c r="K1539" s="70" t="s">
        <v>2315</v>
      </c>
      <c r="L1539" s="70" t="s">
        <v>2332</v>
      </c>
      <c r="M1539" s="70" t="s">
        <v>11949</v>
      </c>
      <c r="N1539" s="73"/>
      <c r="O1539" s="73">
        <v>0</v>
      </c>
      <c r="P1539" t="str">
        <f>VLOOKUP(K1539,'Sheet1 (2)'!A:B,2,0)</f>
        <v>生命科学学院</v>
      </c>
    </row>
    <row r="1540" spans="1:16">
      <c r="A1540" s="70" t="s">
        <v>14</v>
      </c>
      <c r="B1540" s="73" t="s">
        <v>10787</v>
      </c>
      <c r="C1540" s="87" t="s">
        <v>11959</v>
      </c>
      <c r="D1540" s="70" t="s">
        <v>2324</v>
      </c>
      <c r="E1540" s="70" t="s">
        <v>12207</v>
      </c>
      <c r="F1540" s="70" t="s">
        <v>2325</v>
      </c>
      <c r="G1540" s="70" t="s">
        <v>178</v>
      </c>
      <c r="H1540" s="70" t="s">
        <v>2326</v>
      </c>
      <c r="I1540" s="70" t="s">
        <v>2328</v>
      </c>
      <c r="J1540" s="70" t="s">
        <v>2329</v>
      </c>
      <c r="K1540" s="70" t="s">
        <v>2315</v>
      </c>
      <c r="L1540" s="70" t="s">
        <v>2327</v>
      </c>
      <c r="M1540" s="70" t="s">
        <v>11949</v>
      </c>
      <c r="N1540" s="73"/>
      <c r="O1540" s="73">
        <v>0</v>
      </c>
      <c r="P1540" t="str">
        <f>VLOOKUP(K1540,'Sheet1 (2)'!A:B,2,0)</f>
        <v>生命科学学院</v>
      </c>
    </row>
    <row r="1541" spans="1:16">
      <c r="A1541" s="70" t="s">
        <v>14</v>
      </c>
      <c r="B1541" s="73" t="s">
        <v>10787</v>
      </c>
      <c r="C1541" s="70" t="s">
        <v>21</v>
      </c>
      <c r="D1541" s="70" t="s">
        <v>2353</v>
      </c>
      <c r="E1541" s="70" t="s">
        <v>2352</v>
      </c>
      <c r="F1541" s="70" t="s">
        <v>2354</v>
      </c>
      <c r="G1541" s="70" t="s">
        <v>377</v>
      </c>
      <c r="H1541" s="70" t="s">
        <v>2355</v>
      </c>
      <c r="I1541" s="70" t="s">
        <v>2357</v>
      </c>
      <c r="J1541" s="70" t="s">
        <v>2358</v>
      </c>
      <c r="K1541" s="70" t="s">
        <v>2350</v>
      </c>
      <c r="L1541" s="70" t="s">
        <v>2356</v>
      </c>
      <c r="M1541" s="70" t="s">
        <v>11949</v>
      </c>
      <c r="N1541" s="73" t="s">
        <v>10799</v>
      </c>
      <c r="O1541" s="73">
        <v>0.1245</v>
      </c>
      <c r="P1541" t="str">
        <f>VLOOKUP(K1541,'Sheet1 (2)'!A:B,2,0)</f>
        <v>生命科学学院</v>
      </c>
    </row>
    <row r="1542" spans="1:16">
      <c r="A1542" s="70" t="s">
        <v>14</v>
      </c>
      <c r="B1542" s="73" t="s">
        <v>10787</v>
      </c>
      <c r="C1542" s="87" t="s">
        <v>11959</v>
      </c>
      <c r="D1542" s="70" t="s">
        <v>2345</v>
      </c>
      <c r="E1542" s="70" t="s">
        <v>12208</v>
      </c>
      <c r="F1542" s="70" t="s">
        <v>2346</v>
      </c>
      <c r="G1542" s="70" t="s">
        <v>1217</v>
      </c>
      <c r="H1542" s="70" t="s">
        <v>2347</v>
      </c>
      <c r="I1542" s="70" t="s">
        <v>2349</v>
      </c>
      <c r="J1542" s="70" t="s">
        <v>2351</v>
      </c>
      <c r="K1542" s="70" t="s">
        <v>2350</v>
      </c>
      <c r="L1542" s="70" t="s">
        <v>2348</v>
      </c>
      <c r="M1542" s="70" t="s">
        <v>11949</v>
      </c>
      <c r="N1542" s="73"/>
      <c r="O1542" s="73">
        <v>0</v>
      </c>
      <c r="P1542" t="str">
        <f>VLOOKUP(K1542,'Sheet1 (2)'!A:B,2,0)</f>
        <v>生命科学学院</v>
      </c>
    </row>
    <row r="1543" spans="1:16">
      <c r="A1543" s="70" t="s">
        <v>14</v>
      </c>
      <c r="B1543" s="73" t="s">
        <v>10787</v>
      </c>
      <c r="C1543" s="70" t="s">
        <v>21</v>
      </c>
      <c r="D1543" s="70" t="s">
        <v>2366</v>
      </c>
      <c r="E1543" s="70" t="s">
        <v>2365</v>
      </c>
      <c r="F1543" s="70" t="s">
        <v>2361</v>
      </c>
      <c r="G1543" s="70" t="s">
        <v>2367</v>
      </c>
      <c r="H1543" s="70" t="s">
        <v>2368</v>
      </c>
      <c r="I1543" s="70" t="s">
        <v>2370</v>
      </c>
      <c r="J1543" s="70" t="s">
        <v>2371</v>
      </c>
      <c r="K1543" s="70" t="s">
        <v>381</v>
      </c>
      <c r="L1543" s="70" t="s">
        <v>2369</v>
      </c>
      <c r="M1543" s="70" t="s">
        <v>11949</v>
      </c>
      <c r="N1543" s="73" t="s">
        <v>10799</v>
      </c>
      <c r="O1543" s="73">
        <v>0.1245</v>
      </c>
      <c r="P1543" t="str">
        <f>VLOOKUP(K1543,'Sheet1 (2)'!A:B,2,0)</f>
        <v>生命科学学院</v>
      </c>
    </row>
    <row r="1544" spans="1:16">
      <c r="A1544" s="70" t="s">
        <v>14</v>
      </c>
      <c r="B1544" s="73" t="s">
        <v>10787</v>
      </c>
      <c r="C1544" s="70" t="s">
        <v>21</v>
      </c>
      <c r="D1544" s="70" t="s">
        <v>2360</v>
      </c>
      <c r="E1544" s="70" t="s">
        <v>2359</v>
      </c>
      <c r="F1544" s="70" t="s">
        <v>2361</v>
      </c>
      <c r="G1544" s="70" t="s">
        <v>938</v>
      </c>
      <c r="H1544" s="70" t="s">
        <v>2362</v>
      </c>
      <c r="I1544" s="70" t="s">
        <v>380</v>
      </c>
      <c r="J1544" s="70" t="s">
        <v>2364</v>
      </c>
      <c r="K1544" s="70" t="s">
        <v>381</v>
      </c>
      <c r="L1544" s="70" t="s">
        <v>2363</v>
      </c>
      <c r="M1544" s="70" t="s">
        <v>11949</v>
      </c>
      <c r="N1544" s="73" t="s">
        <v>10799</v>
      </c>
      <c r="O1544" s="73">
        <v>0.1245</v>
      </c>
      <c r="P1544" t="str">
        <f>VLOOKUP(K1544,'Sheet1 (2)'!A:B,2,0)</f>
        <v>生命科学学院</v>
      </c>
    </row>
    <row r="1545" spans="1:16">
      <c r="A1545" s="70" t="s">
        <v>14</v>
      </c>
      <c r="B1545" s="73" t="s">
        <v>10787</v>
      </c>
      <c r="C1545" s="70" t="s">
        <v>21</v>
      </c>
      <c r="D1545" s="70" t="s">
        <v>375</v>
      </c>
      <c r="E1545" s="70" t="s">
        <v>374</v>
      </c>
      <c r="F1545" s="70" t="s">
        <v>376</v>
      </c>
      <c r="G1545" s="70" t="s">
        <v>377</v>
      </c>
      <c r="H1545" s="70" t="s">
        <v>378</v>
      </c>
      <c r="I1545" s="70" t="s">
        <v>380</v>
      </c>
      <c r="J1545" s="70" t="s">
        <v>382</v>
      </c>
      <c r="K1545" s="70" t="s">
        <v>381</v>
      </c>
      <c r="L1545" s="70" t="s">
        <v>379</v>
      </c>
      <c r="M1545" s="70" t="s">
        <v>11949</v>
      </c>
      <c r="N1545" s="73" t="s">
        <v>10799</v>
      </c>
      <c r="O1545" s="73">
        <v>0.1245</v>
      </c>
      <c r="P1545" t="str">
        <f>VLOOKUP(K1545,'Sheet1 (2)'!A:B,2,0)</f>
        <v>生命科学学院</v>
      </c>
    </row>
    <row r="1546" spans="1:16">
      <c r="A1546" s="70" t="s">
        <v>14</v>
      </c>
      <c r="B1546" s="73" t="s">
        <v>10787</v>
      </c>
      <c r="C1546" s="70" t="s">
        <v>21</v>
      </c>
      <c r="D1546" s="70" t="s">
        <v>384</v>
      </c>
      <c r="E1546" s="70" t="s">
        <v>383</v>
      </c>
      <c r="F1546" s="70" t="s">
        <v>385</v>
      </c>
      <c r="G1546" s="70" t="s">
        <v>142</v>
      </c>
      <c r="H1546" s="70" t="s">
        <v>386</v>
      </c>
      <c r="I1546" s="70" t="s">
        <v>380</v>
      </c>
      <c r="J1546" s="70" t="s">
        <v>388</v>
      </c>
      <c r="K1546" s="70" t="s">
        <v>381</v>
      </c>
      <c r="L1546" s="70" t="s">
        <v>387</v>
      </c>
      <c r="M1546" s="70" t="s">
        <v>11949</v>
      </c>
      <c r="N1546" s="73" t="s">
        <v>10799</v>
      </c>
      <c r="O1546" s="73">
        <v>0.1245</v>
      </c>
      <c r="P1546" t="str">
        <f>VLOOKUP(K1546,'Sheet1 (2)'!A:B,2,0)</f>
        <v>生命科学学院</v>
      </c>
    </row>
    <row r="1547" spans="1:16">
      <c r="A1547" s="70" t="s">
        <v>14</v>
      </c>
      <c r="B1547" s="73" t="s">
        <v>10787</v>
      </c>
      <c r="C1547" s="70" t="s">
        <v>21</v>
      </c>
      <c r="D1547" s="70" t="s">
        <v>2302</v>
      </c>
      <c r="E1547" s="70" t="s">
        <v>2301</v>
      </c>
      <c r="F1547" s="70" t="s">
        <v>442</v>
      </c>
      <c r="G1547" s="70" t="s">
        <v>91</v>
      </c>
      <c r="H1547" s="70" t="s">
        <v>2303</v>
      </c>
      <c r="I1547" s="70" t="s">
        <v>2305</v>
      </c>
      <c r="J1547" s="70" t="s">
        <v>2307</v>
      </c>
      <c r="K1547" s="70" t="s">
        <v>2306</v>
      </c>
      <c r="L1547" s="70" t="s">
        <v>2304</v>
      </c>
      <c r="M1547" s="70" t="s">
        <v>11949</v>
      </c>
      <c r="N1547" s="73" t="s">
        <v>10799</v>
      </c>
      <c r="O1547" s="73">
        <v>0.1245</v>
      </c>
      <c r="P1547" t="str">
        <f>VLOOKUP(K1547,'Sheet1 (2)'!A:B,2,0)</f>
        <v>生命科学学院</v>
      </c>
    </row>
    <row r="1548" spans="1:16">
      <c r="A1548" s="70" t="s">
        <v>14</v>
      </c>
      <c r="B1548" s="73" t="s">
        <v>10787</v>
      </c>
      <c r="C1548" s="70" t="s">
        <v>21</v>
      </c>
      <c r="D1548" s="70" t="s">
        <v>317</v>
      </c>
      <c r="E1548" s="70" t="s">
        <v>316</v>
      </c>
      <c r="F1548" s="70" t="s">
        <v>308</v>
      </c>
      <c r="G1548" s="70" t="s">
        <v>91</v>
      </c>
      <c r="H1548" s="70" t="s">
        <v>318</v>
      </c>
      <c r="I1548" s="70" t="s">
        <v>320</v>
      </c>
      <c r="J1548" s="70" t="s">
        <v>321</v>
      </c>
      <c r="K1548" s="70" t="s">
        <v>313</v>
      </c>
      <c r="L1548" s="70" t="s">
        <v>319</v>
      </c>
      <c r="M1548" s="70" t="s">
        <v>11949</v>
      </c>
      <c r="N1548" s="73" t="s">
        <v>10799</v>
      </c>
      <c r="O1548" s="73">
        <v>0.1245</v>
      </c>
      <c r="P1548" t="str">
        <f>VLOOKUP(K1548,'Sheet1 (2)'!A:B,2,0)</f>
        <v>生物系统工程与食品科学学院</v>
      </c>
    </row>
    <row r="1549" spans="1:16">
      <c r="A1549" s="70" t="s">
        <v>14</v>
      </c>
      <c r="B1549" s="73" t="s">
        <v>10787</v>
      </c>
      <c r="C1549" s="70" t="s">
        <v>21</v>
      </c>
      <c r="D1549" s="70" t="s">
        <v>8319</v>
      </c>
      <c r="E1549" s="70" t="s">
        <v>8318</v>
      </c>
      <c r="F1549" s="70" t="s">
        <v>8320</v>
      </c>
      <c r="G1549" s="70" t="s">
        <v>492</v>
      </c>
      <c r="H1549" s="70" t="s">
        <v>8321</v>
      </c>
      <c r="I1549" s="70" t="s">
        <v>8323</v>
      </c>
      <c r="J1549" s="70" t="s">
        <v>8324</v>
      </c>
      <c r="K1549" s="70" t="s">
        <v>313</v>
      </c>
      <c r="L1549" s="70" t="s">
        <v>8322</v>
      </c>
      <c r="M1549" s="70" t="s">
        <v>11949</v>
      </c>
      <c r="N1549" s="73" t="s">
        <v>10799</v>
      </c>
      <c r="O1549" s="73">
        <v>0.1245</v>
      </c>
      <c r="P1549" t="str">
        <f>VLOOKUP(K1549,'Sheet1 (2)'!A:B,2,0)</f>
        <v>生物系统工程与食品科学学院</v>
      </c>
    </row>
    <row r="1550" spans="1:16">
      <c r="A1550" s="70" t="s">
        <v>14</v>
      </c>
      <c r="B1550" s="73" t="s">
        <v>10787</v>
      </c>
      <c r="C1550" s="70" t="s">
        <v>21</v>
      </c>
      <c r="D1550" s="70" t="s">
        <v>8687</v>
      </c>
      <c r="E1550" s="70" t="s">
        <v>8686</v>
      </c>
      <c r="F1550" s="70" t="s">
        <v>4680</v>
      </c>
      <c r="G1550" s="70" t="s">
        <v>91</v>
      </c>
      <c r="H1550" s="70" t="s">
        <v>8688</v>
      </c>
      <c r="I1550" s="70" t="s">
        <v>8684</v>
      </c>
      <c r="J1550" s="70" t="s">
        <v>8690</v>
      </c>
      <c r="K1550" s="70" t="s">
        <v>313</v>
      </c>
      <c r="L1550" s="70" t="s">
        <v>8689</v>
      </c>
      <c r="M1550" s="70" t="s">
        <v>11949</v>
      </c>
      <c r="N1550" s="73" t="s">
        <v>10799</v>
      </c>
      <c r="O1550" s="73">
        <v>0.1245</v>
      </c>
      <c r="P1550" t="str">
        <f>VLOOKUP(K1550,'Sheet1 (2)'!A:B,2,0)</f>
        <v>生物系统工程与食品科学学院</v>
      </c>
    </row>
    <row r="1551" spans="1:16">
      <c r="A1551" s="70" t="s">
        <v>14</v>
      </c>
      <c r="B1551" s="73" t="s">
        <v>10787</v>
      </c>
      <c r="C1551" s="70" t="s">
        <v>21</v>
      </c>
      <c r="D1551" s="70" t="s">
        <v>8692</v>
      </c>
      <c r="E1551" s="70" t="s">
        <v>8691</v>
      </c>
      <c r="F1551" s="70" t="s">
        <v>4680</v>
      </c>
      <c r="G1551" s="70" t="s">
        <v>91</v>
      </c>
      <c r="H1551" s="70" t="s">
        <v>8693</v>
      </c>
      <c r="I1551" s="70" t="s">
        <v>8684</v>
      </c>
      <c r="J1551" s="70" t="s">
        <v>8690</v>
      </c>
      <c r="K1551" s="70" t="s">
        <v>313</v>
      </c>
      <c r="L1551" s="70" t="s">
        <v>8694</v>
      </c>
      <c r="M1551" s="70" t="s">
        <v>11949</v>
      </c>
      <c r="N1551" s="73" t="s">
        <v>10799</v>
      </c>
      <c r="O1551" s="73">
        <v>0.1245</v>
      </c>
      <c r="P1551" t="str">
        <f>VLOOKUP(K1551,'Sheet1 (2)'!A:B,2,0)</f>
        <v>生物系统工程与食品科学学院</v>
      </c>
    </row>
    <row r="1552" spans="1:16">
      <c r="A1552" s="70" t="s">
        <v>14</v>
      </c>
      <c r="B1552" s="73" t="s">
        <v>10787</v>
      </c>
      <c r="C1552" s="70" t="s">
        <v>21</v>
      </c>
      <c r="D1552" s="70" t="s">
        <v>8696</v>
      </c>
      <c r="E1552" s="70" t="s">
        <v>8695</v>
      </c>
      <c r="F1552" s="70" t="s">
        <v>1344</v>
      </c>
      <c r="G1552" s="70" t="s">
        <v>443</v>
      </c>
      <c r="H1552" s="70" t="s">
        <v>8697</v>
      </c>
      <c r="I1552" s="70" t="s">
        <v>312</v>
      </c>
      <c r="J1552" s="70" t="s">
        <v>8699</v>
      </c>
      <c r="K1552" s="70" t="s">
        <v>313</v>
      </c>
      <c r="L1552" s="70" t="s">
        <v>8698</v>
      </c>
      <c r="M1552" s="70" t="s">
        <v>11949</v>
      </c>
      <c r="N1552" s="73" t="s">
        <v>10799</v>
      </c>
      <c r="O1552" s="73">
        <v>0.1245</v>
      </c>
      <c r="P1552" t="str">
        <f>VLOOKUP(K1552,'Sheet1 (2)'!A:B,2,0)</f>
        <v>生物系统工程与食品科学学院</v>
      </c>
    </row>
    <row r="1553" spans="1:16">
      <c r="A1553" s="70" t="s">
        <v>14</v>
      </c>
      <c r="B1553" s="73" t="s">
        <v>10787</v>
      </c>
      <c r="C1553" s="70" t="s">
        <v>21</v>
      </c>
      <c r="D1553" s="70" t="s">
        <v>8706</v>
      </c>
      <c r="E1553" s="70" t="s">
        <v>8705</v>
      </c>
      <c r="F1553" s="70" t="s">
        <v>1344</v>
      </c>
      <c r="G1553" s="70" t="s">
        <v>27</v>
      </c>
      <c r="H1553" s="70" t="s">
        <v>8707</v>
      </c>
      <c r="I1553" s="70" t="s">
        <v>312</v>
      </c>
      <c r="J1553" s="70" t="s">
        <v>8709</v>
      </c>
      <c r="K1553" s="70" t="s">
        <v>313</v>
      </c>
      <c r="L1553" s="70" t="s">
        <v>8708</v>
      </c>
      <c r="M1553" s="70" t="s">
        <v>11949</v>
      </c>
      <c r="N1553" s="73" t="s">
        <v>10799</v>
      </c>
      <c r="O1553" s="73">
        <v>0.1245</v>
      </c>
      <c r="P1553" t="str">
        <f>VLOOKUP(K1553,'Sheet1 (2)'!A:B,2,0)</f>
        <v>生物系统工程与食品科学学院</v>
      </c>
    </row>
    <row r="1554" spans="1:16">
      <c r="A1554" s="70" t="s">
        <v>14</v>
      </c>
      <c r="B1554" s="73" t="s">
        <v>10787</v>
      </c>
      <c r="C1554" s="70" t="s">
        <v>21</v>
      </c>
      <c r="D1554" s="70" t="s">
        <v>8711</v>
      </c>
      <c r="E1554" s="70" t="s">
        <v>8710</v>
      </c>
      <c r="F1554" s="70" t="s">
        <v>2681</v>
      </c>
      <c r="G1554" s="70" t="s">
        <v>27</v>
      </c>
      <c r="H1554" s="70" t="s">
        <v>8712</v>
      </c>
      <c r="I1554" s="70" t="s">
        <v>312</v>
      </c>
      <c r="J1554" s="70" t="s">
        <v>8714</v>
      </c>
      <c r="K1554" s="70" t="s">
        <v>313</v>
      </c>
      <c r="L1554" s="70" t="s">
        <v>8713</v>
      </c>
      <c r="M1554" s="70" t="s">
        <v>11949</v>
      </c>
      <c r="N1554" s="73" t="s">
        <v>10799</v>
      </c>
      <c r="O1554" s="73">
        <v>0.1245</v>
      </c>
      <c r="P1554" t="str">
        <f>VLOOKUP(K1554,'Sheet1 (2)'!A:B,2,0)</f>
        <v>生物系统工程与食品科学学院</v>
      </c>
    </row>
    <row r="1555" spans="1:16">
      <c r="A1555" s="70" t="s">
        <v>14</v>
      </c>
      <c r="B1555" s="73" t="s">
        <v>10787</v>
      </c>
      <c r="C1555" s="70" t="s">
        <v>21</v>
      </c>
      <c r="D1555" s="70" t="s">
        <v>8326</v>
      </c>
      <c r="E1555" s="70" t="s">
        <v>8325</v>
      </c>
      <c r="F1555" s="70" t="s">
        <v>120</v>
      </c>
      <c r="G1555" s="70" t="s">
        <v>392</v>
      </c>
      <c r="H1555" s="70" t="s">
        <v>8327</v>
      </c>
      <c r="I1555" s="70" t="s">
        <v>8323</v>
      </c>
      <c r="J1555" s="70" t="s">
        <v>8329</v>
      </c>
      <c r="K1555" s="70" t="s">
        <v>313</v>
      </c>
      <c r="L1555" s="70" t="s">
        <v>8328</v>
      </c>
      <c r="M1555" s="70" t="s">
        <v>11949</v>
      </c>
      <c r="N1555" s="73" t="s">
        <v>10799</v>
      </c>
      <c r="O1555" s="73">
        <v>0.1245</v>
      </c>
      <c r="P1555" t="str">
        <f>VLOOKUP(K1555,'Sheet1 (2)'!A:B,2,0)</f>
        <v>生物系统工程与食品科学学院</v>
      </c>
    </row>
    <row r="1556" spans="1:16">
      <c r="A1556" s="70" t="s">
        <v>14</v>
      </c>
      <c r="B1556" s="73" t="s">
        <v>10787</v>
      </c>
      <c r="C1556" s="70" t="s">
        <v>21</v>
      </c>
      <c r="D1556" s="70" t="s">
        <v>8348</v>
      </c>
      <c r="E1556" s="70" t="s">
        <v>8347</v>
      </c>
      <c r="F1556" s="70" t="s">
        <v>5000</v>
      </c>
      <c r="G1556" s="70" t="s">
        <v>297</v>
      </c>
      <c r="H1556" s="70" t="s">
        <v>8349</v>
      </c>
      <c r="I1556" s="70" t="s">
        <v>8323</v>
      </c>
      <c r="J1556" s="70" t="s">
        <v>8351</v>
      </c>
      <c r="K1556" s="70" t="s">
        <v>313</v>
      </c>
      <c r="L1556" s="70" t="s">
        <v>8350</v>
      </c>
      <c r="M1556" s="70" t="s">
        <v>11949</v>
      </c>
      <c r="N1556" s="73" t="s">
        <v>10799</v>
      </c>
      <c r="O1556" s="73">
        <v>0.1245</v>
      </c>
      <c r="P1556" t="str">
        <f>VLOOKUP(K1556,'Sheet1 (2)'!A:B,2,0)</f>
        <v>生物系统工程与食品科学学院</v>
      </c>
    </row>
    <row r="1557" spans="1:16">
      <c r="A1557" s="70" t="s">
        <v>14</v>
      </c>
      <c r="B1557" s="73" t="s">
        <v>10787</v>
      </c>
      <c r="C1557" s="70" t="s">
        <v>21</v>
      </c>
      <c r="D1557" s="70" t="s">
        <v>8701</v>
      </c>
      <c r="E1557" s="70" t="s">
        <v>8700</v>
      </c>
      <c r="F1557" s="70" t="s">
        <v>1034</v>
      </c>
      <c r="G1557" s="70" t="s">
        <v>309</v>
      </c>
      <c r="H1557" s="70" t="s">
        <v>8702</v>
      </c>
      <c r="I1557" s="70" t="s">
        <v>312</v>
      </c>
      <c r="J1557" s="70" t="s">
        <v>8704</v>
      </c>
      <c r="K1557" s="70" t="s">
        <v>313</v>
      </c>
      <c r="L1557" s="70" t="s">
        <v>8703</v>
      </c>
      <c r="M1557" s="70" t="s">
        <v>11949</v>
      </c>
      <c r="N1557" s="73" t="s">
        <v>10799</v>
      </c>
      <c r="O1557" s="73">
        <v>0.1245</v>
      </c>
      <c r="P1557" t="str">
        <f>VLOOKUP(K1557,'Sheet1 (2)'!A:B,2,0)</f>
        <v>生物系统工程与食品科学学院</v>
      </c>
    </row>
    <row r="1558" spans="1:16">
      <c r="A1558" s="70" t="s">
        <v>14</v>
      </c>
      <c r="B1558" s="73" t="s">
        <v>10787</v>
      </c>
      <c r="C1558" s="70" t="s">
        <v>21</v>
      </c>
      <c r="D1558" s="70" t="s">
        <v>307</v>
      </c>
      <c r="E1558" s="70" t="s">
        <v>306</v>
      </c>
      <c r="F1558" s="70" t="s">
        <v>308</v>
      </c>
      <c r="G1558" s="70" t="s">
        <v>309</v>
      </c>
      <c r="H1558" s="70" t="s">
        <v>310</v>
      </c>
      <c r="I1558" s="70" t="s">
        <v>312</v>
      </c>
      <c r="J1558" s="70" t="s">
        <v>314</v>
      </c>
      <c r="K1558" s="70" t="s">
        <v>313</v>
      </c>
      <c r="L1558" s="70" t="s">
        <v>311</v>
      </c>
      <c r="M1558" s="70" t="s">
        <v>11949</v>
      </c>
      <c r="N1558" s="73" t="s">
        <v>10799</v>
      </c>
      <c r="O1558" s="73">
        <v>0.1245</v>
      </c>
      <c r="P1558" t="str">
        <f>VLOOKUP(K1558,'Sheet1 (2)'!A:B,2,0)</f>
        <v>生物系统工程与食品科学学院</v>
      </c>
    </row>
    <row r="1559" spans="1:16">
      <c r="A1559" s="70" t="s">
        <v>14</v>
      </c>
      <c r="B1559" s="73" t="s">
        <v>10787</v>
      </c>
      <c r="C1559" s="70" t="s">
        <v>21</v>
      </c>
      <c r="D1559" s="70" t="s">
        <v>8337</v>
      </c>
      <c r="E1559" s="70" t="s">
        <v>8336</v>
      </c>
      <c r="F1559" s="70" t="s">
        <v>3894</v>
      </c>
      <c r="G1559" s="70" t="s">
        <v>302</v>
      </c>
      <c r="H1559" s="70" t="s">
        <v>8338</v>
      </c>
      <c r="I1559" s="70" t="s">
        <v>8323</v>
      </c>
      <c r="J1559" s="70" t="s">
        <v>8340</v>
      </c>
      <c r="K1559" s="70" t="s">
        <v>313</v>
      </c>
      <c r="L1559" s="70" t="s">
        <v>8339</v>
      </c>
      <c r="M1559" s="70" t="s">
        <v>11949</v>
      </c>
      <c r="N1559" s="73" t="s">
        <v>10799</v>
      </c>
      <c r="O1559" s="73">
        <v>0.1245</v>
      </c>
      <c r="P1559" t="str">
        <f>VLOOKUP(K1559,'Sheet1 (2)'!A:B,2,0)</f>
        <v>生物系统工程与食品科学学院</v>
      </c>
    </row>
    <row r="1560" spans="1:16">
      <c r="A1560" s="70" t="s">
        <v>14</v>
      </c>
      <c r="B1560" s="73" t="s">
        <v>10787</v>
      </c>
      <c r="C1560" s="70" t="s">
        <v>21</v>
      </c>
      <c r="D1560" s="70" t="s">
        <v>8681</v>
      </c>
      <c r="E1560" s="70" t="s">
        <v>8680</v>
      </c>
      <c r="F1560" s="70" t="s">
        <v>4680</v>
      </c>
      <c r="G1560" s="70" t="s">
        <v>59</v>
      </c>
      <c r="H1560" s="70" t="s">
        <v>8682</v>
      </c>
      <c r="I1560" s="70" t="s">
        <v>8684</v>
      </c>
      <c r="J1560" s="70" t="s">
        <v>8685</v>
      </c>
      <c r="K1560" s="70" t="s">
        <v>313</v>
      </c>
      <c r="L1560" s="70" t="s">
        <v>8683</v>
      </c>
      <c r="M1560" s="70" t="s">
        <v>11949</v>
      </c>
      <c r="N1560" s="73" t="s">
        <v>10799</v>
      </c>
      <c r="O1560" s="73">
        <v>0.1245</v>
      </c>
      <c r="P1560" t="str">
        <f>VLOOKUP(K1560,'Sheet1 (2)'!A:B,2,0)</f>
        <v>生物系统工程与食品科学学院</v>
      </c>
    </row>
    <row r="1561" spans="1:16">
      <c r="A1561" s="70" t="s">
        <v>14</v>
      </c>
      <c r="B1561" s="73" t="s">
        <v>10787</v>
      </c>
      <c r="C1561" s="70" t="s">
        <v>21</v>
      </c>
      <c r="D1561" s="70" t="s">
        <v>8716</v>
      </c>
      <c r="E1561" s="70" t="s">
        <v>8715</v>
      </c>
      <c r="F1561" s="70" t="s">
        <v>4906</v>
      </c>
      <c r="G1561" s="70" t="s">
        <v>1414</v>
      </c>
      <c r="H1561" s="70" t="s">
        <v>8717</v>
      </c>
      <c r="I1561" s="70" t="s">
        <v>312</v>
      </c>
      <c r="J1561" s="70" t="s">
        <v>8719</v>
      </c>
      <c r="K1561" s="70" t="s">
        <v>313</v>
      </c>
      <c r="L1561" s="70" t="s">
        <v>8718</v>
      </c>
      <c r="M1561" s="70" t="s">
        <v>11949</v>
      </c>
      <c r="N1561" s="73" t="s">
        <v>10799</v>
      </c>
      <c r="O1561" s="73">
        <v>0.1245</v>
      </c>
      <c r="P1561" t="str">
        <f>VLOOKUP(K1561,'Sheet1 (2)'!A:B,2,0)</f>
        <v>生物系统工程与食品科学学院</v>
      </c>
    </row>
    <row r="1562" spans="1:16">
      <c r="A1562" s="70" t="s">
        <v>14</v>
      </c>
      <c r="B1562" s="73" t="s">
        <v>10787</v>
      </c>
      <c r="C1562" s="70" t="s">
        <v>21</v>
      </c>
      <c r="D1562" s="70" t="s">
        <v>8331</v>
      </c>
      <c r="E1562" s="70" t="s">
        <v>8330</v>
      </c>
      <c r="F1562" s="70" t="s">
        <v>8332</v>
      </c>
      <c r="G1562" s="70" t="s">
        <v>467</v>
      </c>
      <c r="H1562" s="70" t="s">
        <v>8333</v>
      </c>
      <c r="I1562" s="70" t="s">
        <v>312</v>
      </c>
      <c r="J1562" s="70" t="s">
        <v>8335</v>
      </c>
      <c r="K1562" s="70" t="s">
        <v>313</v>
      </c>
      <c r="L1562" s="70" t="s">
        <v>8334</v>
      </c>
      <c r="M1562" s="70" t="s">
        <v>11949</v>
      </c>
      <c r="N1562" s="73" t="s">
        <v>10799</v>
      </c>
      <c r="O1562" s="73">
        <v>0.1245</v>
      </c>
      <c r="P1562" t="str">
        <f>VLOOKUP(K1562,'Sheet1 (2)'!A:B,2,0)</f>
        <v>生物系统工程与食品科学学院</v>
      </c>
    </row>
    <row r="1563" spans="1:16">
      <c r="A1563" s="70" t="s">
        <v>14</v>
      </c>
      <c r="B1563" s="73" t="s">
        <v>10787</v>
      </c>
      <c r="C1563" s="70" t="s">
        <v>21</v>
      </c>
      <c r="D1563" s="70" t="s">
        <v>8342</v>
      </c>
      <c r="E1563" s="70" t="s">
        <v>8341</v>
      </c>
      <c r="F1563" s="70" t="s">
        <v>3312</v>
      </c>
      <c r="G1563" s="70" t="s">
        <v>1414</v>
      </c>
      <c r="H1563" s="70" t="s">
        <v>8343</v>
      </c>
      <c r="I1563" s="70" t="s">
        <v>8345</v>
      </c>
      <c r="J1563" s="70" t="s">
        <v>8346</v>
      </c>
      <c r="K1563" s="70" t="s">
        <v>313</v>
      </c>
      <c r="L1563" s="70" t="s">
        <v>8344</v>
      </c>
      <c r="M1563" s="70" t="s">
        <v>11949</v>
      </c>
      <c r="N1563" s="73" t="s">
        <v>10799</v>
      </c>
      <c r="O1563" s="73">
        <v>0.1245</v>
      </c>
      <c r="P1563" t="str">
        <f>VLOOKUP(K1563,'Sheet1 (2)'!A:B,2,0)</f>
        <v>生物系统工程与食品科学学院</v>
      </c>
    </row>
    <row r="1564" spans="1:16">
      <c r="A1564" s="70" t="s">
        <v>14</v>
      </c>
      <c r="B1564" s="73" t="s">
        <v>10787</v>
      </c>
      <c r="C1564" s="70" t="s">
        <v>21</v>
      </c>
      <c r="D1564" s="70" t="s">
        <v>1540</v>
      </c>
      <c r="E1564" s="70" t="s">
        <v>1539</v>
      </c>
      <c r="F1564" s="70" t="s">
        <v>1523</v>
      </c>
      <c r="G1564" s="70" t="s">
        <v>602</v>
      </c>
      <c r="H1564" s="70" t="s">
        <v>1541</v>
      </c>
      <c r="I1564" s="70" t="s">
        <v>1526</v>
      </c>
      <c r="J1564" s="70" t="s">
        <v>1543</v>
      </c>
      <c r="K1564" s="70" t="s">
        <v>918</v>
      </c>
      <c r="L1564" s="70" t="s">
        <v>1542</v>
      </c>
      <c r="M1564" s="70" t="s">
        <v>11949</v>
      </c>
      <c r="N1564" s="73" t="s">
        <v>10799</v>
      </c>
      <c r="O1564" s="73">
        <v>0.1245</v>
      </c>
      <c r="P1564" t="str">
        <f>VLOOKUP(K1564,'Sheet1 (2)'!A:B,2,0)</f>
        <v>生物系统工程与食品科学学院</v>
      </c>
    </row>
    <row r="1565" spans="1:16">
      <c r="A1565" s="70" t="s">
        <v>14</v>
      </c>
      <c r="B1565" s="73" t="s">
        <v>10787</v>
      </c>
      <c r="C1565" s="70" t="s">
        <v>21</v>
      </c>
      <c r="D1565" s="70" t="s">
        <v>1545</v>
      </c>
      <c r="E1565" s="70" t="s">
        <v>1544</v>
      </c>
      <c r="F1565" s="70" t="s">
        <v>1523</v>
      </c>
      <c r="G1565" s="70" t="s">
        <v>1535</v>
      </c>
      <c r="H1565" s="70" t="s">
        <v>1546</v>
      </c>
      <c r="I1565" s="70" t="s">
        <v>1526</v>
      </c>
      <c r="J1565" s="70" t="s">
        <v>1548</v>
      </c>
      <c r="K1565" s="70" t="s">
        <v>918</v>
      </c>
      <c r="L1565" s="70" t="s">
        <v>1547</v>
      </c>
      <c r="M1565" s="70" t="s">
        <v>11949</v>
      </c>
      <c r="N1565" s="73" t="s">
        <v>10799</v>
      </c>
      <c r="O1565" s="73">
        <v>0.1245</v>
      </c>
      <c r="P1565" t="str">
        <f>VLOOKUP(K1565,'Sheet1 (2)'!A:B,2,0)</f>
        <v>生物系统工程与食品科学学院</v>
      </c>
    </row>
    <row r="1566" spans="1:16">
      <c r="A1566" s="70" t="s">
        <v>14</v>
      </c>
      <c r="B1566" s="73" t="s">
        <v>10787</v>
      </c>
      <c r="C1566" s="70" t="s">
        <v>21</v>
      </c>
      <c r="D1566" s="70" t="s">
        <v>1534</v>
      </c>
      <c r="E1566" s="70" t="s">
        <v>1533</v>
      </c>
      <c r="F1566" s="70" t="s">
        <v>1523</v>
      </c>
      <c r="G1566" s="70" t="s">
        <v>1535</v>
      </c>
      <c r="H1566" s="70" t="s">
        <v>1536</v>
      </c>
      <c r="I1566" s="70" t="s">
        <v>1526</v>
      </c>
      <c r="J1566" s="70" t="s">
        <v>1538</v>
      </c>
      <c r="K1566" s="70" t="s">
        <v>918</v>
      </c>
      <c r="L1566" s="70" t="s">
        <v>1537</v>
      </c>
      <c r="M1566" s="70" t="s">
        <v>11949</v>
      </c>
      <c r="N1566" s="73" t="s">
        <v>10799</v>
      </c>
      <c r="O1566" s="73">
        <v>0.1245</v>
      </c>
      <c r="P1566" t="str">
        <f>VLOOKUP(K1566,'Sheet1 (2)'!A:B,2,0)</f>
        <v>生物系统工程与食品科学学院</v>
      </c>
    </row>
    <row r="1567" spans="1:16">
      <c r="A1567" s="70" t="s">
        <v>14</v>
      </c>
      <c r="B1567" s="73" t="s">
        <v>10787</v>
      </c>
      <c r="C1567" s="70" t="s">
        <v>21</v>
      </c>
      <c r="D1567" s="70" t="s">
        <v>8744</v>
      </c>
      <c r="E1567" s="70" t="s">
        <v>8743</v>
      </c>
      <c r="F1567" s="70" t="s">
        <v>1176</v>
      </c>
      <c r="G1567" s="70" t="s">
        <v>467</v>
      </c>
      <c r="H1567" s="70" t="s">
        <v>8745</v>
      </c>
      <c r="I1567" s="70" t="s">
        <v>8747</v>
      </c>
      <c r="J1567" s="70" t="s">
        <v>8748</v>
      </c>
      <c r="K1567" s="70" t="s">
        <v>918</v>
      </c>
      <c r="L1567" s="70" t="s">
        <v>8746</v>
      </c>
      <c r="M1567" s="70" t="s">
        <v>11949</v>
      </c>
      <c r="N1567" s="73" t="s">
        <v>10799</v>
      </c>
      <c r="O1567" s="73">
        <v>0.1245</v>
      </c>
      <c r="P1567" t="str">
        <f>VLOOKUP(K1567,'Sheet1 (2)'!A:B,2,0)</f>
        <v>生物系统工程与食品科学学院</v>
      </c>
    </row>
    <row r="1568" spans="1:16">
      <c r="A1568" s="70" t="s">
        <v>14</v>
      </c>
      <c r="B1568" s="73" t="s">
        <v>10787</v>
      </c>
      <c r="C1568" s="70" t="s">
        <v>21</v>
      </c>
      <c r="D1568" s="70" t="s">
        <v>1561</v>
      </c>
      <c r="E1568" s="70" t="s">
        <v>1560</v>
      </c>
      <c r="F1568" s="70" t="s">
        <v>1556</v>
      </c>
      <c r="G1568" s="70" t="s">
        <v>351</v>
      </c>
      <c r="H1568" s="70" t="s">
        <v>1562</v>
      </c>
      <c r="I1568" s="70" t="s">
        <v>1526</v>
      </c>
      <c r="J1568" s="70" t="s">
        <v>1564</v>
      </c>
      <c r="K1568" s="70" t="s">
        <v>918</v>
      </c>
      <c r="L1568" s="70" t="s">
        <v>1563</v>
      </c>
      <c r="M1568" s="70" t="s">
        <v>11949</v>
      </c>
      <c r="N1568" s="73" t="s">
        <v>10799</v>
      </c>
      <c r="O1568" s="73">
        <v>0.1245</v>
      </c>
      <c r="P1568" t="str">
        <f>VLOOKUP(K1568,'Sheet1 (2)'!A:B,2,0)</f>
        <v>生物系统工程与食品科学学院</v>
      </c>
    </row>
    <row r="1569" spans="1:16">
      <c r="A1569" s="70" t="s">
        <v>14</v>
      </c>
      <c r="B1569" s="73" t="s">
        <v>10787</v>
      </c>
      <c r="C1569" s="70" t="s">
        <v>21</v>
      </c>
      <c r="D1569" s="70" t="s">
        <v>1522</v>
      </c>
      <c r="E1569" s="70" t="s">
        <v>1521</v>
      </c>
      <c r="F1569" s="70" t="s">
        <v>1523</v>
      </c>
      <c r="G1569" s="70" t="s">
        <v>91</v>
      </c>
      <c r="H1569" s="70" t="s">
        <v>1524</v>
      </c>
      <c r="I1569" s="70" t="s">
        <v>1526</v>
      </c>
      <c r="J1569" s="70" t="s">
        <v>1527</v>
      </c>
      <c r="K1569" s="70" t="s">
        <v>918</v>
      </c>
      <c r="L1569" s="70" t="s">
        <v>1525</v>
      </c>
      <c r="M1569" s="70" t="s">
        <v>11949</v>
      </c>
      <c r="N1569" s="73" t="s">
        <v>10799</v>
      </c>
      <c r="O1569" s="73">
        <v>0.1245</v>
      </c>
      <c r="P1569" t="str">
        <f>VLOOKUP(K1569,'Sheet1 (2)'!A:B,2,0)</f>
        <v>生物系统工程与食品科学学院</v>
      </c>
    </row>
    <row r="1570" spans="1:16">
      <c r="A1570" s="70" t="s">
        <v>14</v>
      </c>
      <c r="B1570" s="73" t="s">
        <v>10787</v>
      </c>
      <c r="C1570" s="70" t="s">
        <v>21</v>
      </c>
      <c r="D1570" s="70" t="s">
        <v>8728</v>
      </c>
      <c r="E1570" s="70" t="s">
        <v>8727</v>
      </c>
      <c r="F1570" s="70" t="s">
        <v>3183</v>
      </c>
      <c r="G1570" s="70" t="s">
        <v>91</v>
      </c>
      <c r="H1570" s="70" t="s">
        <v>8729</v>
      </c>
      <c r="I1570" s="70" t="s">
        <v>1577</v>
      </c>
      <c r="J1570" s="70" t="s">
        <v>8731</v>
      </c>
      <c r="K1570" s="70" t="s">
        <v>918</v>
      </c>
      <c r="L1570" s="70" t="s">
        <v>8730</v>
      </c>
      <c r="M1570" s="70" t="s">
        <v>11949</v>
      </c>
      <c r="N1570" s="73" t="s">
        <v>10799</v>
      </c>
      <c r="O1570" s="73">
        <v>0.1245</v>
      </c>
      <c r="P1570" t="str">
        <f>VLOOKUP(K1570,'Sheet1 (2)'!A:B,2,0)</f>
        <v>生物系统工程与食品科学学院</v>
      </c>
    </row>
    <row r="1571" spans="1:16">
      <c r="A1571" s="70" t="s">
        <v>14</v>
      </c>
      <c r="B1571" s="73" t="s">
        <v>10787</v>
      </c>
      <c r="C1571" s="70" t="s">
        <v>21</v>
      </c>
      <c r="D1571" s="70" t="s">
        <v>1573</v>
      </c>
      <c r="E1571" s="70" t="s">
        <v>1572</v>
      </c>
      <c r="F1571" s="70" t="s">
        <v>1574</v>
      </c>
      <c r="G1571" s="70" t="s">
        <v>253</v>
      </c>
      <c r="H1571" s="70" t="s">
        <v>1575</v>
      </c>
      <c r="I1571" s="70" t="s">
        <v>1577</v>
      </c>
      <c r="J1571" s="70" t="s">
        <v>1578</v>
      </c>
      <c r="K1571" s="70" t="s">
        <v>918</v>
      </c>
      <c r="L1571" s="70" t="s">
        <v>1576</v>
      </c>
      <c r="M1571" s="70" t="s">
        <v>11949</v>
      </c>
      <c r="N1571" s="73" t="s">
        <v>10799</v>
      </c>
      <c r="O1571" s="73">
        <v>0.1245</v>
      </c>
      <c r="P1571" t="str">
        <f>VLOOKUP(K1571,'Sheet1 (2)'!A:B,2,0)</f>
        <v>生物系统工程与食品科学学院</v>
      </c>
    </row>
    <row r="1572" spans="1:16">
      <c r="A1572" s="70" t="s">
        <v>14</v>
      </c>
      <c r="B1572" s="73" t="s">
        <v>10787</v>
      </c>
      <c r="C1572" s="70" t="s">
        <v>21</v>
      </c>
      <c r="D1572" s="70" t="s">
        <v>8739</v>
      </c>
      <c r="E1572" s="70" t="s">
        <v>8738</v>
      </c>
      <c r="F1572" s="70" t="s">
        <v>186</v>
      </c>
      <c r="G1572" s="70" t="s">
        <v>105</v>
      </c>
      <c r="H1572" s="70" t="s">
        <v>8740</v>
      </c>
      <c r="I1572" s="70" t="s">
        <v>1577</v>
      </c>
      <c r="J1572" s="70" t="s">
        <v>8742</v>
      </c>
      <c r="K1572" s="70" t="s">
        <v>918</v>
      </c>
      <c r="L1572" s="70" t="s">
        <v>8741</v>
      </c>
      <c r="M1572" s="70" t="s">
        <v>11949</v>
      </c>
      <c r="N1572" s="73" t="s">
        <v>10799</v>
      </c>
      <c r="O1572" s="73">
        <v>0.1245</v>
      </c>
      <c r="P1572" t="str">
        <f>VLOOKUP(K1572,'Sheet1 (2)'!A:B,2,0)</f>
        <v>生物系统工程与食品科学学院</v>
      </c>
    </row>
    <row r="1573" spans="1:16">
      <c r="A1573" s="70" t="s">
        <v>14</v>
      </c>
      <c r="B1573" s="88" t="s">
        <v>10787</v>
      </c>
      <c r="C1573" s="70" t="s">
        <v>21</v>
      </c>
      <c r="D1573" s="70" t="s">
        <v>1550</v>
      </c>
      <c r="E1573" s="70" t="s">
        <v>1549</v>
      </c>
      <c r="F1573" s="70" t="s">
        <v>1523</v>
      </c>
      <c r="G1573" s="70" t="s">
        <v>492</v>
      </c>
      <c r="H1573" s="70" t="s">
        <v>1551</v>
      </c>
      <c r="I1573" s="70" t="s">
        <v>1526</v>
      </c>
      <c r="J1573" s="70" t="s">
        <v>1553</v>
      </c>
      <c r="K1573" s="70" t="s">
        <v>918</v>
      </c>
      <c r="L1573" s="70" t="s">
        <v>1552</v>
      </c>
      <c r="M1573" s="70" t="s">
        <v>11949</v>
      </c>
      <c r="N1573" s="73" t="s">
        <v>10799</v>
      </c>
      <c r="O1573" s="73">
        <v>0.1245</v>
      </c>
      <c r="P1573" t="str">
        <f>VLOOKUP(K1573,'Sheet1 (2)'!A:B,2,0)</f>
        <v>生物系统工程与食品科学学院</v>
      </c>
    </row>
    <row r="1574" spans="1:16">
      <c r="A1574" s="70" t="s">
        <v>14</v>
      </c>
      <c r="B1574" s="73" t="s">
        <v>10787</v>
      </c>
      <c r="C1574" s="70" t="s">
        <v>21</v>
      </c>
      <c r="D1574" s="70" t="s">
        <v>913</v>
      </c>
      <c r="E1574" s="70" t="s">
        <v>912</v>
      </c>
      <c r="F1574" s="70" t="s">
        <v>914</v>
      </c>
      <c r="G1574" s="70" t="s">
        <v>27</v>
      </c>
      <c r="H1574" s="70" t="s">
        <v>915</v>
      </c>
      <c r="I1574" s="70" t="s">
        <v>917</v>
      </c>
      <c r="J1574" s="70" t="s">
        <v>919</v>
      </c>
      <c r="K1574" s="70" t="s">
        <v>918</v>
      </c>
      <c r="L1574" s="70" t="s">
        <v>916</v>
      </c>
      <c r="M1574" s="70" t="s">
        <v>11949</v>
      </c>
      <c r="N1574" s="73" t="s">
        <v>10799</v>
      </c>
      <c r="O1574" s="73">
        <v>0.1245</v>
      </c>
      <c r="P1574" t="str">
        <f>VLOOKUP(K1574,'Sheet1 (2)'!A:B,2,0)</f>
        <v>生物系统工程与食品科学学院</v>
      </c>
    </row>
    <row r="1575" spans="1:16">
      <c r="A1575" s="70" t="s">
        <v>14</v>
      </c>
      <c r="B1575" s="73" t="s">
        <v>10787</v>
      </c>
      <c r="C1575" s="70" t="s">
        <v>21</v>
      </c>
      <c r="D1575" s="70" t="s">
        <v>1566</v>
      </c>
      <c r="E1575" s="70" t="s">
        <v>1565</v>
      </c>
      <c r="F1575" s="70" t="s">
        <v>1567</v>
      </c>
      <c r="G1575" s="70" t="s">
        <v>27</v>
      </c>
      <c r="H1575" s="70" t="s">
        <v>1568</v>
      </c>
      <c r="I1575" s="70" t="s">
        <v>1570</v>
      </c>
      <c r="J1575" s="70" t="s">
        <v>1571</v>
      </c>
      <c r="K1575" s="70" t="s">
        <v>918</v>
      </c>
      <c r="L1575" s="70" t="s">
        <v>1569</v>
      </c>
      <c r="M1575" s="70" t="s">
        <v>11949</v>
      </c>
      <c r="N1575" s="73" t="s">
        <v>10799</v>
      </c>
      <c r="O1575" s="73">
        <v>0.1245</v>
      </c>
      <c r="P1575" t="str">
        <f>VLOOKUP(K1575,'Sheet1 (2)'!A:B,2,0)</f>
        <v>生物系统工程与食品科学学院</v>
      </c>
    </row>
    <row r="1576" spans="1:16">
      <c r="A1576" s="70" t="s">
        <v>14</v>
      </c>
      <c r="B1576" s="73" t="s">
        <v>10787</v>
      </c>
      <c r="C1576" s="70" t="s">
        <v>21</v>
      </c>
      <c r="D1576" s="70" t="s">
        <v>1529</v>
      </c>
      <c r="E1576" s="70" t="s">
        <v>1528</v>
      </c>
      <c r="F1576" s="70" t="s">
        <v>1523</v>
      </c>
      <c r="G1576" s="70" t="s">
        <v>59</v>
      </c>
      <c r="H1576" s="70" t="s">
        <v>1530</v>
      </c>
      <c r="I1576" s="70" t="s">
        <v>1526</v>
      </c>
      <c r="J1576" s="70" t="s">
        <v>1532</v>
      </c>
      <c r="K1576" s="70" t="s">
        <v>918</v>
      </c>
      <c r="L1576" s="70" t="s">
        <v>1531</v>
      </c>
      <c r="M1576" s="70" t="s">
        <v>11949</v>
      </c>
      <c r="N1576" s="73" t="s">
        <v>10799</v>
      </c>
      <c r="O1576" s="73">
        <v>0.1245</v>
      </c>
      <c r="P1576" t="str">
        <f>VLOOKUP(K1576,'Sheet1 (2)'!A:B,2,0)</f>
        <v>生物系统工程与食品科学学院</v>
      </c>
    </row>
    <row r="1577" spans="1:16">
      <c r="A1577" s="70" t="s">
        <v>14</v>
      </c>
      <c r="B1577" s="73" t="s">
        <v>10787</v>
      </c>
      <c r="C1577" s="70" t="s">
        <v>21</v>
      </c>
      <c r="D1577" s="70" t="s">
        <v>8721</v>
      </c>
      <c r="E1577" s="70" t="s">
        <v>8720</v>
      </c>
      <c r="F1577" s="70" t="s">
        <v>8722</v>
      </c>
      <c r="G1577" s="70" t="s">
        <v>59</v>
      </c>
      <c r="H1577" s="70" t="s">
        <v>8723</v>
      </c>
      <c r="I1577" s="70" t="s">
        <v>8725</v>
      </c>
      <c r="J1577" s="70" t="s">
        <v>8726</v>
      </c>
      <c r="K1577" s="70" t="s">
        <v>918</v>
      </c>
      <c r="L1577" s="70" t="s">
        <v>8724</v>
      </c>
      <c r="M1577" s="70" t="s">
        <v>11949</v>
      </c>
      <c r="N1577" s="73" t="s">
        <v>10799</v>
      </c>
      <c r="O1577" s="73">
        <v>0.1245</v>
      </c>
      <c r="P1577" t="str">
        <f>VLOOKUP(K1577,'Sheet1 (2)'!A:B,2,0)</f>
        <v>生物系统工程与食品科学学院</v>
      </c>
    </row>
    <row r="1578" spans="1:16">
      <c r="A1578" s="70" t="s">
        <v>14</v>
      </c>
      <c r="B1578" s="73" t="s">
        <v>10787</v>
      </c>
      <c r="C1578" s="70" t="s">
        <v>21</v>
      </c>
      <c r="D1578" s="70" t="s">
        <v>1596</v>
      </c>
      <c r="E1578" s="70" t="s">
        <v>1595</v>
      </c>
      <c r="F1578" s="70" t="s">
        <v>1597</v>
      </c>
      <c r="G1578" s="70" t="s">
        <v>42</v>
      </c>
      <c r="H1578" s="70" t="s">
        <v>1598</v>
      </c>
      <c r="I1578" s="70" t="s">
        <v>1600</v>
      </c>
      <c r="J1578" s="70" t="s">
        <v>1601</v>
      </c>
      <c r="K1578" s="70" t="s">
        <v>918</v>
      </c>
      <c r="L1578" s="70" t="s">
        <v>1599</v>
      </c>
      <c r="M1578" s="70" t="s">
        <v>11949</v>
      </c>
      <c r="N1578" s="73" t="s">
        <v>10799</v>
      </c>
      <c r="O1578" s="73">
        <v>0.1245</v>
      </c>
      <c r="P1578" t="str">
        <f>VLOOKUP(K1578,'Sheet1 (2)'!A:B,2,0)</f>
        <v>生物系统工程与食品科学学院</v>
      </c>
    </row>
    <row r="1579" spans="1:16">
      <c r="A1579" s="70" t="s">
        <v>14</v>
      </c>
      <c r="B1579" s="73" t="s">
        <v>10787</v>
      </c>
      <c r="C1579" s="70" t="s">
        <v>21</v>
      </c>
      <c r="D1579" s="70" t="s">
        <v>8760</v>
      </c>
      <c r="E1579" s="70" t="s">
        <v>8759</v>
      </c>
      <c r="F1579" s="70" t="s">
        <v>1015</v>
      </c>
      <c r="G1579" s="70" t="s">
        <v>121</v>
      </c>
      <c r="H1579" s="70" t="s">
        <v>8761</v>
      </c>
      <c r="I1579" s="70" t="s">
        <v>1570</v>
      </c>
      <c r="J1579" s="70" t="s">
        <v>8763</v>
      </c>
      <c r="K1579" s="70" t="s">
        <v>918</v>
      </c>
      <c r="L1579" s="70" t="s">
        <v>8762</v>
      </c>
      <c r="M1579" s="70" t="s">
        <v>11949</v>
      </c>
      <c r="N1579" s="73" t="s">
        <v>10799</v>
      </c>
      <c r="O1579" s="73">
        <v>0.1245</v>
      </c>
      <c r="P1579" t="str">
        <f>VLOOKUP(K1579,'Sheet1 (2)'!A:B,2,0)</f>
        <v>生物系统工程与食品科学学院</v>
      </c>
    </row>
    <row r="1580" spans="1:16">
      <c r="A1580" s="70" t="s">
        <v>14</v>
      </c>
      <c r="B1580" s="73" t="s">
        <v>10787</v>
      </c>
      <c r="C1580" s="70" t="s">
        <v>21</v>
      </c>
      <c r="D1580" s="70" t="s">
        <v>8755</v>
      </c>
      <c r="E1580" s="70" t="s">
        <v>8754</v>
      </c>
      <c r="F1580" s="70" t="s">
        <v>4898</v>
      </c>
      <c r="G1580" s="70" t="s">
        <v>121</v>
      </c>
      <c r="H1580" s="70" t="s">
        <v>8756</v>
      </c>
      <c r="I1580" s="70" t="s">
        <v>1577</v>
      </c>
      <c r="J1580" s="70" t="s">
        <v>8758</v>
      </c>
      <c r="K1580" s="70" t="s">
        <v>918</v>
      </c>
      <c r="L1580" s="70" t="s">
        <v>8757</v>
      </c>
      <c r="M1580" s="70" t="s">
        <v>11949</v>
      </c>
      <c r="N1580" s="73" t="s">
        <v>10799</v>
      </c>
      <c r="O1580" s="73">
        <v>0.1245</v>
      </c>
      <c r="P1580" t="str">
        <f>VLOOKUP(K1580,'Sheet1 (2)'!A:B,2,0)</f>
        <v>生物系统工程与食品科学学院</v>
      </c>
    </row>
    <row r="1581" spans="1:16">
      <c r="A1581" s="70" t="s">
        <v>14</v>
      </c>
      <c r="B1581" s="73" t="s">
        <v>10787</v>
      </c>
      <c r="C1581" s="70" t="s">
        <v>21</v>
      </c>
      <c r="D1581" s="70" t="s">
        <v>8733</v>
      </c>
      <c r="E1581" s="70" t="s">
        <v>8732</v>
      </c>
      <c r="F1581" s="70" t="s">
        <v>8734</v>
      </c>
      <c r="G1581" s="70" t="s">
        <v>178</v>
      </c>
      <c r="H1581" s="70" t="s">
        <v>8735</v>
      </c>
      <c r="I1581" s="70" t="s">
        <v>1600</v>
      </c>
      <c r="J1581" s="70" t="s">
        <v>8737</v>
      </c>
      <c r="K1581" s="70" t="s">
        <v>918</v>
      </c>
      <c r="L1581" s="70" t="s">
        <v>8736</v>
      </c>
      <c r="M1581" s="70" t="s">
        <v>11949</v>
      </c>
      <c r="N1581" s="73" t="s">
        <v>10799</v>
      </c>
      <c r="O1581" s="73">
        <v>0.1245</v>
      </c>
      <c r="P1581" t="str">
        <f>VLOOKUP(K1581,'Sheet1 (2)'!A:B,2,0)</f>
        <v>生物系统工程与食品科学学院</v>
      </c>
    </row>
    <row r="1582" spans="1:16">
      <c r="A1582" s="70" t="s">
        <v>14</v>
      </c>
      <c r="B1582" s="73" t="s">
        <v>10787</v>
      </c>
      <c r="C1582" s="70" t="s">
        <v>21</v>
      </c>
      <c r="D1582" s="70" t="s">
        <v>8750</v>
      </c>
      <c r="E1582" s="70" t="s">
        <v>8749</v>
      </c>
      <c r="F1582" s="70" t="s">
        <v>1421</v>
      </c>
      <c r="G1582" s="70" t="s">
        <v>262</v>
      </c>
      <c r="H1582" s="70" t="s">
        <v>8751</v>
      </c>
      <c r="I1582" s="70" t="s">
        <v>1577</v>
      </c>
      <c r="J1582" s="70" t="s">
        <v>8753</v>
      </c>
      <c r="K1582" s="70" t="s">
        <v>918</v>
      </c>
      <c r="L1582" s="70" t="s">
        <v>8752</v>
      </c>
      <c r="M1582" s="70" t="s">
        <v>11949</v>
      </c>
      <c r="N1582" s="73" t="s">
        <v>10799</v>
      </c>
      <c r="O1582" s="73">
        <v>0.1245</v>
      </c>
      <c r="P1582" t="str">
        <f>VLOOKUP(K1582,'Sheet1 (2)'!A:B,2,0)</f>
        <v>生物系统工程与食品科学学院</v>
      </c>
    </row>
    <row r="1583" spans="1:16">
      <c r="A1583" s="70" t="s">
        <v>14</v>
      </c>
      <c r="B1583" s="73" t="s">
        <v>10787</v>
      </c>
      <c r="C1583" s="70" t="s">
        <v>21</v>
      </c>
      <c r="D1583" s="70" t="s">
        <v>1555</v>
      </c>
      <c r="E1583" s="70" t="s">
        <v>1554</v>
      </c>
      <c r="F1583" s="70" t="s">
        <v>1556</v>
      </c>
      <c r="G1583" s="70" t="s">
        <v>113</v>
      </c>
      <c r="H1583" s="70" t="s">
        <v>1557</v>
      </c>
      <c r="I1583" s="70" t="s">
        <v>1526</v>
      </c>
      <c r="J1583" s="70" t="s">
        <v>1559</v>
      </c>
      <c r="K1583" s="70" t="s">
        <v>918</v>
      </c>
      <c r="L1583" s="70" t="s">
        <v>1558</v>
      </c>
      <c r="M1583" s="70" t="s">
        <v>11949</v>
      </c>
      <c r="N1583" s="73" t="s">
        <v>10799</v>
      </c>
      <c r="O1583" s="73">
        <v>0.1245</v>
      </c>
      <c r="P1583" t="str">
        <f>VLOOKUP(K1583,'Sheet1 (2)'!A:B,2,0)</f>
        <v>生物系统工程与食品科学学院</v>
      </c>
    </row>
    <row r="1584" spans="1:16">
      <c r="A1584" s="70" t="s">
        <v>14</v>
      </c>
      <c r="B1584" s="73" t="s">
        <v>10787</v>
      </c>
      <c r="C1584" s="70" t="s">
        <v>21</v>
      </c>
      <c r="D1584" s="70" t="s">
        <v>1586</v>
      </c>
      <c r="E1584" s="70" t="s">
        <v>1585</v>
      </c>
      <c r="F1584" s="70" t="s">
        <v>1581</v>
      </c>
      <c r="G1584" s="70" t="s">
        <v>938</v>
      </c>
      <c r="H1584" s="70" t="s">
        <v>1587</v>
      </c>
      <c r="I1584" s="70" t="s">
        <v>1526</v>
      </c>
      <c r="J1584" s="70" t="s">
        <v>1589</v>
      </c>
      <c r="K1584" s="70" t="s">
        <v>918</v>
      </c>
      <c r="L1584" s="70" t="s">
        <v>1588</v>
      </c>
      <c r="M1584" s="70" t="s">
        <v>11949</v>
      </c>
      <c r="N1584" s="73" t="s">
        <v>10799</v>
      </c>
      <c r="O1584" s="73">
        <v>0.1245</v>
      </c>
      <c r="P1584" t="str">
        <f>VLOOKUP(K1584,'Sheet1 (2)'!A:B,2,0)</f>
        <v>生物系统工程与食品科学学院</v>
      </c>
    </row>
    <row r="1585" spans="1:16">
      <c r="A1585" s="70" t="s">
        <v>14</v>
      </c>
      <c r="B1585" s="73" t="s">
        <v>10787</v>
      </c>
      <c r="C1585" s="70" t="s">
        <v>21</v>
      </c>
      <c r="D1585" s="70" t="s">
        <v>1580</v>
      </c>
      <c r="E1585" s="70" t="s">
        <v>1579</v>
      </c>
      <c r="F1585" s="70" t="s">
        <v>1581</v>
      </c>
      <c r="G1585" s="70" t="s">
        <v>206</v>
      </c>
      <c r="H1585" s="70" t="s">
        <v>1582</v>
      </c>
      <c r="I1585" s="70" t="s">
        <v>1526</v>
      </c>
      <c r="J1585" s="70" t="s">
        <v>1584</v>
      </c>
      <c r="K1585" s="70" t="s">
        <v>918</v>
      </c>
      <c r="L1585" s="70" t="s">
        <v>1583</v>
      </c>
      <c r="M1585" s="70" t="s">
        <v>11949</v>
      </c>
      <c r="N1585" s="73" t="s">
        <v>10799</v>
      </c>
      <c r="O1585" s="73">
        <v>0.1245</v>
      </c>
      <c r="P1585" t="str">
        <f>VLOOKUP(K1585,'Sheet1 (2)'!A:B,2,0)</f>
        <v>生物系统工程与食品科学学院</v>
      </c>
    </row>
    <row r="1586" spans="1:16">
      <c r="A1586" s="70" t="s">
        <v>14</v>
      </c>
      <c r="B1586" s="73" t="s">
        <v>10787</v>
      </c>
      <c r="C1586" s="70" t="s">
        <v>21</v>
      </c>
      <c r="D1586" s="70" t="s">
        <v>1591</v>
      </c>
      <c r="E1586" s="70" t="s">
        <v>1590</v>
      </c>
      <c r="F1586" s="70" t="s">
        <v>1581</v>
      </c>
      <c r="G1586" s="70" t="s">
        <v>206</v>
      </c>
      <c r="H1586" s="70" t="s">
        <v>1592</v>
      </c>
      <c r="I1586" s="70" t="s">
        <v>1526</v>
      </c>
      <c r="J1586" s="70" t="s">
        <v>1594</v>
      </c>
      <c r="K1586" s="70" t="s">
        <v>918</v>
      </c>
      <c r="L1586" s="70" t="s">
        <v>1593</v>
      </c>
      <c r="M1586" s="70" t="s">
        <v>11949</v>
      </c>
      <c r="N1586" s="73" t="s">
        <v>10799</v>
      </c>
      <c r="O1586" s="73">
        <v>0.1245</v>
      </c>
      <c r="P1586" t="str">
        <f>VLOOKUP(K1586,'Sheet1 (2)'!A:B,2,0)</f>
        <v>生物系统工程与食品科学学院</v>
      </c>
    </row>
    <row r="1587" spans="1:16">
      <c r="A1587" s="70" t="s">
        <v>14</v>
      </c>
      <c r="B1587" s="73" t="s">
        <v>10787</v>
      </c>
      <c r="C1587" s="70" t="s">
        <v>21</v>
      </c>
      <c r="D1587" s="70" t="s">
        <v>883</v>
      </c>
      <c r="E1587" s="70" t="s">
        <v>11955</v>
      </c>
      <c r="F1587" s="70" t="s">
        <v>884</v>
      </c>
      <c r="G1587" s="70" t="s">
        <v>885</v>
      </c>
      <c r="H1587" s="70" t="s">
        <v>15</v>
      </c>
      <c r="I1587" s="70" t="s">
        <v>880</v>
      </c>
      <c r="J1587" s="70" t="s">
        <v>887</v>
      </c>
      <c r="K1587" s="70" t="s">
        <v>881</v>
      </c>
      <c r="L1587" s="70" t="s">
        <v>886</v>
      </c>
      <c r="M1587" s="70" t="s">
        <v>11949</v>
      </c>
      <c r="N1587" s="73" t="s">
        <v>10799</v>
      </c>
      <c r="O1587" s="73">
        <v>0.1245</v>
      </c>
      <c r="P1587" t="str">
        <f>VLOOKUP(K1587,'Sheet1 (2)'!A:B,2,0)</f>
        <v>生物系统工程与食品科学学院</v>
      </c>
    </row>
    <row r="1588" spans="1:16">
      <c r="A1588" s="70" t="s">
        <v>14</v>
      </c>
      <c r="B1588" s="73" t="s">
        <v>10787</v>
      </c>
      <c r="C1588" s="70" t="s">
        <v>21</v>
      </c>
      <c r="D1588" s="70" t="s">
        <v>8384</v>
      </c>
      <c r="E1588" s="70" t="s">
        <v>8383</v>
      </c>
      <c r="F1588" s="70" t="s">
        <v>8385</v>
      </c>
      <c r="G1588" s="70" t="s">
        <v>1189</v>
      </c>
      <c r="H1588" s="70" t="s">
        <v>8386</v>
      </c>
      <c r="I1588" s="70" t="s">
        <v>8381</v>
      </c>
      <c r="J1588" s="70" t="s">
        <v>8388</v>
      </c>
      <c r="K1588" s="70" t="s">
        <v>881</v>
      </c>
      <c r="L1588" s="70" t="s">
        <v>8387</v>
      </c>
      <c r="M1588" s="70" t="s">
        <v>11949</v>
      </c>
      <c r="N1588" s="73" t="s">
        <v>10799</v>
      </c>
      <c r="O1588" s="73">
        <v>0.1245</v>
      </c>
      <c r="P1588" t="str">
        <f>VLOOKUP(K1588,'Sheet1 (2)'!A:B,2,0)</f>
        <v>生物系统工程与食品科学学院</v>
      </c>
    </row>
    <row r="1589" spans="1:16">
      <c r="A1589" s="70" t="s">
        <v>14</v>
      </c>
      <c r="B1589" s="73" t="s">
        <v>10787</v>
      </c>
      <c r="C1589" s="70" t="s">
        <v>21</v>
      </c>
      <c r="D1589" s="70" t="s">
        <v>8390</v>
      </c>
      <c r="E1589" s="70" t="s">
        <v>8389</v>
      </c>
      <c r="F1589" s="70" t="s">
        <v>8385</v>
      </c>
      <c r="G1589" s="70" t="s">
        <v>1189</v>
      </c>
      <c r="H1589" s="70" t="s">
        <v>8391</v>
      </c>
      <c r="I1589" s="70" t="s">
        <v>8381</v>
      </c>
      <c r="J1589" s="70" t="s">
        <v>8393</v>
      </c>
      <c r="K1589" s="70" t="s">
        <v>881</v>
      </c>
      <c r="L1589" s="70" t="s">
        <v>8392</v>
      </c>
      <c r="M1589" s="70" t="s">
        <v>11949</v>
      </c>
      <c r="N1589" s="73" t="s">
        <v>10799</v>
      </c>
      <c r="O1589" s="73">
        <v>0.1245</v>
      </c>
      <c r="P1589" t="str">
        <f>VLOOKUP(K1589,'Sheet1 (2)'!A:B,2,0)</f>
        <v>生物系统工程与食品科学学院</v>
      </c>
    </row>
    <row r="1590" spans="1:16">
      <c r="A1590" s="70" t="s">
        <v>14</v>
      </c>
      <c r="B1590" s="73" t="s">
        <v>10787</v>
      </c>
      <c r="C1590" s="70" t="s">
        <v>21</v>
      </c>
      <c r="D1590" s="70" t="s">
        <v>8395</v>
      </c>
      <c r="E1590" s="70" t="s">
        <v>8394</v>
      </c>
      <c r="F1590" s="70" t="s">
        <v>8385</v>
      </c>
      <c r="G1590" s="70" t="s">
        <v>1189</v>
      </c>
      <c r="H1590" s="70" t="s">
        <v>8396</v>
      </c>
      <c r="I1590" s="70" t="s">
        <v>8381</v>
      </c>
      <c r="J1590" s="70" t="s">
        <v>8398</v>
      </c>
      <c r="K1590" s="70" t="s">
        <v>881</v>
      </c>
      <c r="L1590" s="70" t="s">
        <v>8397</v>
      </c>
      <c r="M1590" s="70" t="s">
        <v>11949</v>
      </c>
      <c r="N1590" s="73" t="s">
        <v>10799</v>
      </c>
      <c r="O1590" s="73">
        <v>0.1245</v>
      </c>
      <c r="P1590" t="str">
        <f>VLOOKUP(K1590,'Sheet1 (2)'!A:B,2,0)</f>
        <v>生物系统工程与食品科学学院</v>
      </c>
    </row>
    <row r="1591" spans="1:16">
      <c r="A1591" s="70" t="s">
        <v>14</v>
      </c>
      <c r="B1591" s="73" t="s">
        <v>10787</v>
      </c>
      <c r="C1591" s="70" t="s">
        <v>21</v>
      </c>
      <c r="D1591" s="70" t="s">
        <v>8400</v>
      </c>
      <c r="E1591" s="70" t="s">
        <v>8399</v>
      </c>
      <c r="F1591" s="70" t="s">
        <v>8385</v>
      </c>
      <c r="G1591" s="70" t="s">
        <v>1189</v>
      </c>
      <c r="H1591" s="70" t="s">
        <v>8401</v>
      </c>
      <c r="I1591" s="70" t="s">
        <v>8381</v>
      </c>
      <c r="J1591" s="70" t="s">
        <v>8403</v>
      </c>
      <c r="K1591" s="70" t="s">
        <v>881</v>
      </c>
      <c r="L1591" s="70" t="s">
        <v>8402</v>
      </c>
      <c r="M1591" s="70" t="s">
        <v>11949</v>
      </c>
      <c r="N1591" s="73" t="s">
        <v>10799</v>
      </c>
      <c r="O1591" s="73">
        <v>0.1245</v>
      </c>
      <c r="P1591" t="str">
        <f>VLOOKUP(K1591,'Sheet1 (2)'!A:B,2,0)</f>
        <v>生物系统工程与食品科学学院</v>
      </c>
    </row>
    <row r="1592" spans="1:16">
      <c r="A1592" s="70" t="s">
        <v>14</v>
      </c>
      <c r="B1592" s="73" t="s">
        <v>10787</v>
      </c>
      <c r="C1592" s="70" t="s">
        <v>21</v>
      </c>
      <c r="D1592" s="70" t="s">
        <v>875</v>
      </c>
      <c r="E1592" s="70" t="s">
        <v>874</v>
      </c>
      <c r="F1592" s="70" t="s">
        <v>876</v>
      </c>
      <c r="G1592" s="70" t="s">
        <v>877</v>
      </c>
      <c r="H1592" s="70" t="s">
        <v>878</v>
      </c>
      <c r="I1592" s="70" t="s">
        <v>880</v>
      </c>
      <c r="J1592" s="70" t="s">
        <v>882</v>
      </c>
      <c r="K1592" s="70" t="s">
        <v>881</v>
      </c>
      <c r="L1592" s="70" t="s">
        <v>879</v>
      </c>
      <c r="M1592" s="70" t="s">
        <v>11949</v>
      </c>
      <c r="N1592" s="73" t="s">
        <v>10799</v>
      </c>
      <c r="O1592" s="73">
        <v>0.1245</v>
      </c>
      <c r="P1592" t="str">
        <f>VLOOKUP(K1592,'Sheet1 (2)'!A:B,2,0)</f>
        <v>生物系统工程与食品科学学院</v>
      </c>
    </row>
    <row r="1593" spans="1:16">
      <c r="A1593" s="70" t="s">
        <v>14</v>
      </c>
      <c r="B1593" s="73" t="s">
        <v>10787</v>
      </c>
      <c r="C1593" s="70" t="s">
        <v>21</v>
      </c>
      <c r="D1593" s="70" t="s">
        <v>8359</v>
      </c>
      <c r="E1593" s="70" t="s">
        <v>8358</v>
      </c>
      <c r="F1593" s="70" t="s">
        <v>1822</v>
      </c>
      <c r="G1593" s="70" t="s">
        <v>907</v>
      </c>
      <c r="H1593" s="70" t="s">
        <v>8360</v>
      </c>
      <c r="I1593" s="70" t="s">
        <v>8362</v>
      </c>
      <c r="J1593" s="70" t="s">
        <v>8363</v>
      </c>
      <c r="K1593" s="70" t="s">
        <v>881</v>
      </c>
      <c r="L1593" s="70" t="s">
        <v>8361</v>
      </c>
      <c r="M1593" s="70" t="s">
        <v>11949</v>
      </c>
      <c r="N1593" s="73" t="s">
        <v>10799</v>
      </c>
      <c r="O1593" s="73">
        <v>0.1245</v>
      </c>
      <c r="P1593" t="str">
        <f>VLOOKUP(K1593,'Sheet1 (2)'!A:B,2,0)</f>
        <v>生物系统工程与食品科学学院</v>
      </c>
    </row>
    <row r="1594" spans="1:16">
      <c r="A1594" s="70" t="s">
        <v>14</v>
      </c>
      <c r="B1594" s="73" t="s">
        <v>10787</v>
      </c>
      <c r="C1594" s="70" t="s">
        <v>21</v>
      </c>
      <c r="D1594" s="70" t="s">
        <v>8365</v>
      </c>
      <c r="E1594" s="70" t="s">
        <v>8364</v>
      </c>
      <c r="F1594" s="70" t="s">
        <v>7138</v>
      </c>
      <c r="G1594" s="70" t="s">
        <v>443</v>
      </c>
      <c r="H1594" s="70" t="s">
        <v>8366</v>
      </c>
      <c r="I1594" s="70" t="s">
        <v>8356</v>
      </c>
      <c r="J1594" s="70" t="s">
        <v>8368</v>
      </c>
      <c r="K1594" s="70" t="s">
        <v>881</v>
      </c>
      <c r="L1594" s="70" t="s">
        <v>8367</v>
      </c>
      <c r="M1594" s="70" t="s">
        <v>11949</v>
      </c>
      <c r="N1594" s="73" t="s">
        <v>10799</v>
      </c>
      <c r="O1594" s="73">
        <v>0.1245</v>
      </c>
      <c r="P1594" t="str">
        <f>VLOOKUP(K1594,'Sheet1 (2)'!A:B,2,0)</f>
        <v>生物系统工程与食品科学学院</v>
      </c>
    </row>
    <row r="1595" spans="1:16">
      <c r="A1595" s="70" t="s">
        <v>14</v>
      </c>
      <c r="B1595" s="73" t="s">
        <v>10787</v>
      </c>
      <c r="C1595" s="70" t="s">
        <v>21</v>
      </c>
      <c r="D1595" s="70" t="s">
        <v>8353</v>
      </c>
      <c r="E1595" s="70" t="s">
        <v>8352</v>
      </c>
      <c r="F1595" s="70" t="s">
        <v>4391</v>
      </c>
      <c r="G1595" s="70" t="s">
        <v>443</v>
      </c>
      <c r="H1595" s="70" t="s">
        <v>8354</v>
      </c>
      <c r="I1595" s="70" t="s">
        <v>8356</v>
      </c>
      <c r="J1595" s="70" t="s">
        <v>8357</v>
      </c>
      <c r="K1595" s="70" t="s">
        <v>881</v>
      </c>
      <c r="L1595" s="70" t="s">
        <v>8355</v>
      </c>
      <c r="M1595" s="70" t="s">
        <v>11949</v>
      </c>
      <c r="N1595" s="73" t="s">
        <v>10799</v>
      </c>
      <c r="O1595" s="73">
        <v>0.1245</v>
      </c>
      <c r="P1595" t="str">
        <f>VLOOKUP(K1595,'Sheet1 (2)'!A:B,2,0)</f>
        <v>生物系统工程与食品科学学院</v>
      </c>
    </row>
    <row r="1596" spans="1:16">
      <c r="A1596" s="70" t="s">
        <v>14</v>
      </c>
      <c r="B1596" s="73" t="s">
        <v>10787</v>
      </c>
      <c r="C1596" s="70" t="s">
        <v>21</v>
      </c>
      <c r="D1596" s="70" t="s">
        <v>8377</v>
      </c>
      <c r="E1596" s="70" t="s">
        <v>8376</v>
      </c>
      <c r="F1596" s="70" t="s">
        <v>8378</v>
      </c>
      <c r="G1596" s="70" t="s">
        <v>34</v>
      </c>
      <c r="H1596" s="70" t="s">
        <v>8379</v>
      </c>
      <c r="I1596" s="70" t="s">
        <v>8381</v>
      </c>
      <c r="J1596" s="70" t="s">
        <v>8382</v>
      </c>
      <c r="K1596" s="70" t="s">
        <v>881</v>
      </c>
      <c r="L1596" s="70" t="s">
        <v>8380</v>
      </c>
      <c r="M1596" s="70" t="s">
        <v>11949</v>
      </c>
      <c r="N1596" s="73" t="s">
        <v>10799</v>
      </c>
      <c r="O1596" s="73">
        <v>0.1245</v>
      </c>
      <c r="P1596" t="str">
        <f>VLOOKUP(K1596,'Sheet1 (2)'!A:B,2,0)</f>
        <v>生物系统工程与食品科学学院</v>
      </c>
    </row>
    <row r="1597" spans="1:16">
      <c r="A1597" s="70" t="s">
        <v>14</v>
      </c>
      <c r="B1597" s="73" t="s">
        <v>10787</v>
      </c>
      <c r="C1597" s="70" t="s">
        <v>21</v>
      </c>
      <c r="D1597" s="70" t="s">
        <v>8370</v>
      </c>
      <c r="E1597" s="70" t="s">
        <v>8369</v>
      </c>
      <c r="F1597" s="70" t="s">
        <v>8371</v>
      </c>
      <c r="G1597" s="70" t="s">
        <v>799</v>
      </c>
      <c r="H1597" s="70" t="s">
        <v>8372</v>
      </c>
      <c r="I1597" s="70" t="s">
        <v>8374</v>
      </c>
      <c r="J1597" s="70" t="s">
        <v>8375</v>
      </c>
      <c r="K1597" s="70" t="s">
        <v>881</v>
      </c>
      <c r="L1597" s="70" t="s">
        <v>8373</v>
      </c>
      <c r="M1597" s="70" t="s">
        <v>11949</v>
      </c>
      <c r="N1597" s="73" t="s">
        <v>10799</v>
      </c>
      <c r="O1597" s="73">
        <v>0.1245</v>
      </c>
      <c r="P1597" t="str">
        <f>VLOOKUP(K1597,'Sheet1 (2)'!A:B,2,0)</f>
        <v>生物系统工程与食品科学学院</v>
      </c>
    </row>
    <row r="1598" spans="1:16">
      <c r="A1598" s="70" t="s">
        <v>14</v>
      </c>
      <c r="B1598" s="73" t="s">
        <v>10787</v>
      </c>
      <c r="C1598" s="70" t="s">
        <v>21</v>
      </c>
      <c r="D1598" s="70" t="s">
        <v>9073</v>
      </c>
      <c r="E1598" s="70" t="s">
        <v>9072</v>
      </c>
      <c r="F1598" s="70" t="s">
        <v>1679</v>
      </c>
      <c r="G1598" s="70" t="s">
        <v>91</v>
      </c>
      <c r="H1598" s="70" t="s">
        <v>9074</v>
      </c>
      <c r="I1598" s="70" t="s">
        <v>9076</v>
      </c>
      <c r="J1598" s="70" t="s">
        <v>9077</v>
      </c>
      <c r="K1598" s="70" t="s">
        <v>893</v>
      </c>
      <c r="L1598" s="70" t="s">
        <v>9075</v>
      </c>
      <c r="M1598" s="70" t="s">
        <v>11949</v>
      </c>
      <c r="N1598" s="73" t="s">
        <v>10799</v>
      </c>
      <c r="O1598" s="73">
        <v>0.1245</v>
      </c>
      <c r="P1598" t="str">
        <f>VLOOKUP(K1598,'Sheet1 (2)'!A:B,2,0)</f>
        <v>生物系统工程与食品科学学院</v>
      </c>
    </row>
    <row r="1599" spans="1:16">
      <c r="A1599" s="70" t="s">
        <v>14</v>
      </c>
      <c r="B1599" s="73" t="s">
        <v>10787</v>
      </c>
      <c r="C1599" s="70" t="s">
        <v>21</v>
      </c>
      <c r="D1599" s="70" t="s">
        <v>8435</v>
      </c>
      <c r="E1599" s="70" t="s">
        <v>8434</v>
      </c>
      <c r="F1599" s="70" t="s">
        <v>1501</v>
      </c>
      <c r="G1599" s="70" t="s">
        <v>602</v>
      </c>
      <c r="H1599" s="70" t="s">
        <v>8436</v>
      </c>
      <c r="I1599" s="70" t="s">
        <v>8419</v>
      </c>
      <c r="J1599" s="70" t="s">
        <v>8420</v>
      </c>
      <c r="K1599" s="70" t="s">
        <v>893</v>
      </c>
      <c r="L1599" s="70" t="s">
        <v>8437</v>
      </c>
      <c r="M1599" s="70" t="s">
        <v>11949</v>
      </c>
      <c r="N1599" s="73" t="s">
        <v>10799</v>
      </c>
      <c r="O1599" s="73">
        <v>0.1245</v>
      </c>
      <c r="P1599" t="str">
        <f>VLOOKUP(K1599,'Sheet1 (2)'!A:B,2,0)</f>
        <v>生物系统工程与食品科学学院</v>
      </c>
    </row>
    <row r="1600" spans="1:16">
      <c r="A1600" s="70" t="s">
        <v>14</v>
      </c>
      <c r="B1600" s="73" t="s">
        <v>10787</v>
      </c>
      <c r="C1600" s="70" t="s">
        <v>21</v>
      </c>
      <c r="D1600" s="70" t="s">
        <v>8422</v>
      </c>
      <c r="E1600" s="70" t="s">
        <v>8421</v>
      </c>
      <c r="F1600" s="70" t="s">
        <v>1501</v>
      </c>
      <c r="G1600" s="70" t="s">
        <v>602</v>
      </c>
      <c r="H1600" s="70" t="s">
        <v>8423</v>
      </c>
      <c r="I1600" s="70" t="s">
        <v>8419</v>
      </c>
      <c r="J1600" s="70" t="s">
        <v>8425</v>
      </c>
      <c r="K1600" s="70" t="s">
        <v>893</v>
      </c>
      <c r="L1600" s="70" t="s">
        <v>8424</v>
      </c>
      <c r="M1600" s="70" t="s">
        <v>11949</v>
      </c>
      <c r="N1600" s="73" t="s">
        <v>10799</v>
      </c>
      <c r="O1600" s="73">
        <v>0.1245</v>
      </c>
      <c r="P1600" t="str">
        <f>VLOOKUP(K1600,'Sheet1 (2)'!A:B,2,0)</f>
        <v>生物系统工程与食品科学学院</v>
      </c>
    </row>
    <row r="1601" spans="1:16">
      <c r="A1601" s="70" t="s">
        <v>14</v>
      </c>
      <c r="B1601" s="73" t="s">
        <v>10787</v>
      </c>
      <c r="C1601" s="70" t="s">
        <v>21</v>
      </c>
      <c r="D1601" s="70" t="s">
        <v>8416</v>
      </c>
      <c r="E1601" s="70" t="s">
        <v>8415</v>
      </c>
      <c r="F1601" s="70" t="s">
        <v>1501</v>
      </c>
      <c r="G1601" s="70" t="s">
        <v>602</v>
      </c>
      <c r="H1601" s="70" t="s">
        <v>8417</v>
      </c>
      <c r="I1601" s="70" t="s">
        <v>8419</v>
      </c>
      <c r="J1601" s="70" t="s">
        <v>8420</v>
      </c>
      <c r="K1601" s="70" t="s">
        <v>893</v>
      </c>
      <c r="L1601" s="70" t="s">
        <v>8418</v>
      </c>
      <c r="M1601" s="70" t="s">
        <v>11949</v>
      </c>
      <c r="N1601" s="73" t="s">
        <v>10799</v>
      </c>
      <c r="O1601" s="73">
        <v>0.1245</v>
      </c>
      <c r="P1601" t="str">
        <f>VLOOKUP(K1601,'Sheet1 (2)'!A:B,2,0)</f>
        <v>生物系统工程与食品科学学院</v>
      </c>
    </row>
    <row r="1602" spans="1:16">
      <c r="A1602" s="70" t="s">
        <v>14</v>
      </c>
      <c r="B1602" s="73" t="s">
        <v>10787</v>
      </c>
      <c r="C1602" s="70" t="s">
        <v>21</v>
      </c>
      <c r="D1602" s="70" t="s">
        <v>905</v>
      </c>
      <c r="E1602" s="70" t="s">
        <v>904</v>
      </c>
      <c r="F1602" s="70" t="s">
        <v>906</v>
      </c>
      <c r="G1602" s="70" t="s">
        <v>907</v>
      </c>
      <c r="H1602" s="70" t="s">
        <v>908</v>
      </c>
      <c r="I1602" s="70" t="s">
        <v>910</v>
      </c>
      <c r="J1602" s="70" t="s">
        <v>911</v>
      </c>
      <c r="K1602" s="70" t="s">
        <v>893</v>
      </c>
      <c r="L1602" s="70" t="s">
        <v>909</v>
      </c>
      <c r="M1602" s="70" t="s">
        <v>11949</v>
      </c>
      <c r="N1602" s="73" t="s">
        <v>10799</v>
      </c>
      <c r="O1602" s="73">
        <v>0.1245</v>
      </c>
      <c r="P1602" t="str">
        <f>VLOOKUP(K1602,'Sheet1 (2)'!A:B,2,0)</f>
        <v>生物系统工程与食品科学学院</v>
      </c>
    </row>
    <row r="1603" spans="1:16">
      <c r="A1603" s="70" t="s">
        <v>14</v>
      </c>
      <c r="B1603" s="73" t="s">
        <v>10787</v>
      </c>
      <c r="C1603" s="70" t="s">
        <v>21</v>
      </c>
      <c r="D1603" s="70" t="s">
        <v>896</v>
      </c>
      <c r="E1603" s="70" t="s">
        <v>895</v>
      </c>
      <c r="F1603" s="70" t="s">
        <v>147</v>
      </c>
      <c r="G1603" s="70" t="s">
        <v>492</v>
      </c>
      <c r="H1603" s="70" t="s">
        <v>897</v>
      </c>
      <c r="I1603" s="70" t="s">
        <v>892</v>
      </c>
      <c r="J1603" s="70" t="s">
        <v>899</v>
      </c>
      <c r="K1603" s="70" t="s">
        <v>893</v>
      </c>
      <c r="L1603" s="70" t="s">
        <v>898</v>
      </c>
      <c r="M1603" s="70" t="s">
        <v>11949</v>
      </c>
      <c r="N1603" s="73" t="s">
        <v>10799</v>
      </c>
      <c r="O1603" s="73">
        <v>0.1245</v>
      </c>
      <c r="P1603" t="str">
        <f>VLOOKUP(K1603,'Sheet1 (2)'!A:B,2,0)</f>
        <v>生物系统工程与食品科学学院</v>
      </c>
    </row>
    <row r="1604" spans="1:16">
      <c r="A1604" s="70" t="s">
        <v>14</v>
      </c>
      <c r="B1604" s="73" t="s">
        <v>10787</v>
      </c>
      <c r="C1604" s="70" t="s">
        <v>21</v>
      </c>
      <c r="D1604" s="70" t="s">
        <v>8431</v>
      </c>
      <c r="E1604" s="70" t="s">
        <v>8430</v>
      </c>
      <c r="F1604" s="70" t="s">
        <v>1501</v>
      </c>
      <c r="G1604" s="70" t="s">
        <v>27</v>
      </c>
      <c r="H1604" s="70" t="s">
        <v>8432</v>
      </c>
      <c r="I1604" s="70" t="s">
        <v>8419</v>
      </c>
      <c r="J1604" s="70" t="s">
        <v>8420</v>
      </c>
      <c r="K1604" s="70" t="s">
        <v>893</v>
      </c>
      <c r="L1604" s="70" t="s">
        <v>8433</v>
      </c>
      <c r="M1604" s="70" t="s">
        <v>11949</v>
      </c>
      <c r="N1604" s="73" t="s">
        <v>10799</v>
      </c>
      <c r="O1604" s="73">
        <v>0.1245</v>
      </c>
      <c r="P1604" t="str">
        <f>VLOOKUP(K1604,'Sheet1 (2)'!A:B,2,0)</f>
        <v>生物系统工程与食品科学学院</v>
      </c>
    </row>
    <row r="1605" spans="1:16">
      <c r="A1605" s="70" t="s">
        <v>14</v>
      </c>
      <c r="B1605" s="73" t="s">
        <v>10787</v>
      </c>
      <c r="C1605" s="70" t="s">
        <v>21</v>
      </c>
      <c r="D1605" s="70" t="s">
        <v>8405</v>
      </c>
      <c r="E1605" s="70" t="s">
        <v>8404</v>
      </c>
      <c r="F1605" s="70" t="s">
        <v>147</v>
      </c>
      <c r="G1605" s="70" t="s">
        <v>27</v>
      </c>
      <c r="H1605" s="70" t="s">
        <v>8406</v>
      </c>
      <c r="I1605" s="70" t="s">
        <v>1514</v>
      </c>
      <c r="J1605" s="70" t="s">
        <v>8408</v>
      </c>
      <c r="K1605" s="70" t="s">
        <v>893</v>
      </c>
      <c r="L1605" s="70" t="s">
        <v>8407</v>
      </c>
      <c r="M1605" s="70" t="s">
        <v>11949</v>
      </c>
      <c r="N1605" s="73" t="s">
        <v>10799</v>
      </c>
      <c r="O1605" s="73">
        <v>0.1245</v>
      </c>
      <c r="P1605" t="str">
        <f>VLOOKUP(K1605,'Sheet1 (2)'!A:B,2,0)</f>
        <v>生物系统工程与食品科学学院</v>
      </c>
    </row>
    <row r="1606" spans="1:16">
      <c r="A1606" s="70" t="s">
        <v>14</v>
      </c>
      <c r="B1606" s="73" t="s">
        <v>10787</v>
      </c>
      <c r="C1606" s="70" t="s">
        <v>21</v>
      </c>
      <c r="D1606" s="70" t="s">
        <v>889</v>
      </c>
      <c r="E1606" s="70" t="s">
        <v>888</v>
      </c>
      <c r="F1606" s="70" t="s">
        <v>141</v>
      </c>
      <c r="G1606" s="70" t="s">
        <v>27</v>
      </c>
      <c r="H1606" s="70" t="s">
        <v>890</v>
      </c>
      <c r="I1606" s="70" t="s">
        <v>892</v>
      </c>
      <c r="J1606" s="70" t="s">
        <v>894</v>
      </c>
      <c r="K1606" s="70" t="s">
        <v>893</v>
      </c>
      <c r="L1606" s="70" t="s">
        <v>891</v>
      </c>
      <c r="M1606" s="70" t="s">
        <v>11949</v>
      </c>
      <c r="N1606" s="73" t="s">
        <v>10799</v>
      </c>
      <c r="O1606" s="73">
        <v>0.1245</v>
      </c>
      <c r="P1606" t="str">
        <f>VLOOKUP(K1606,'Sheet1 (2)'!A:B,2,0)</f>
        <v>生物系统工程与食品科学学院</v>
      </c>
    </row>
    <row r="1607" spans="1:16">
      <c r="A1607" s="70" t="s">
        <v>14</v>
      </c>
      <c r="B1607" s="73" t="s">
        <v>10787</v>
      </c>
      <c r="C1607" s="70" t="s">
        <v>21</v>
      </c>
      <c r="D1607" s="70" t="s">
        <v>9079</v>
      </c>
      <c r="E1607" s="70" t="s">
        <v>9078</v>
      </c>
      <c r="F1607" s="70" t="s">
        <v>6264</v>
      </c>
      <c r="G1607" s="70" t="s">
        <v>770</v>
      </c>
      <c r="H1607" s="70" t="s">
        <v>9080</v>
      </c>
      <c r="I1607" s="70" t="s">
        <v>9076</v>
      </c>
      <c r="J1607" s="70" t="s">
        <v>9082</v>
      </c>
      <c r="K1607" s="70" t="s">
        <v>893</v>
      </c>
      <c r="L1607" s="70" t="s">
        <v>9081</v>
      </c>
      <c r="M1607" s="70" t="s">
        <v>11949</v>
      </c>
      <c r="N1607" s="73" t="s">
        <v>10799</v>
      </c>
      <c r="O1607" s="73">
        <v>0.1245</v>
      </c>
      <c r="P1607" t="str">
        <f>VLOOKUP(K1607,'Sheet1 (2)'!A:B,2,0)</f>
        <v>生物系统工程与食品科学学院</v>
      </c>
    </row>
    <row r="1608" spans="1:16">
      <c r="A1608" s="70" t="s">
        <v>14</v>
      </c>
      <c r="B1608" s="73" t="s">
        <v>10787</v>
      </c>
      <c r="C1608" s="70" t="s">
        <v>21</v>
      </c>
      <c r="D1608" s="70" t="s">
        <v>901</v>
      </c>
      <c r="E1608" s="70" t="s">
        <v>900</v>
      </c>
      <c r="F1608" s="70" t="s">
        <v>147</v>
      </c>
      <c r="G1608" s="70" t="s">
        <v>243</v>
      </c>
      <c r="H1608" s="70" t="s">
        <v>902</v>
      </c>
      <c r="I1608" s="70" t="s">
        <v>892</v>
      </c>
      <c r="J1608" s="70" t="s">
        <v>899</v>
      </c>
      <c r="K1608" s="70" t="s">
        <v>893</v>
      </c>
      <c r="L1608" s="70" t="s">
        <v>903</v>
      </c>
      <c r="M1608" s="70" t="s">
        <v>11949</v>
      </c>
      <c r="N1608" s="73" t="s">
        <v>10799</v>
      </c>
      <c r="O1608" s="73">
        <v>0.1245</v>
      </c>
      <c r="P1608" t="str">
        <f>VLOOKUP(K1608,'Sheet1 (2)'!A:B,2,0)</f>
        <v>生物系统工程与食品科学学院</v>
      </c>
    </row>
    <row r="1609" spans="1:16">
      <c r="A1609" s="70" t="s">
        <v>14</v>
      </c>
      <c r="B1609" s="73" t="s">
        <v>10787</v>
      </c>
      <c r="C1609" s="70" t="s">
        <v>21</v>
      </c>
      <c r="D1609" s="70" t="s">
        <v>8427</v>
      </c>
      <c r="E1609" s="70" t="s">
        <v>8426</v>
      </c>
      <c r="F1609" s="70" t="s">
        <v>1501</v>
      </c>
      <c r="G1609" s="70" t="s">
        <v>121</v>
      </c>
      <c r="H1609" s="70" t="s">
        <v>8428</v>
      </c>
      <c r="I1609" s="70" t="s">
        <v>8419</v>
      </c>
      <c r="J1609" s="70" t="s">
        <v>8420</v>
      </c>
      <c r="K1609" s="70" t="s">
        <v>893</v>
      </c>
      <c r="L1609" s="70" t="s">
        <v>8429</v>
      </c>
      <c r="M1609" s="70" t="s">
        <v>11949</v>
      </c>
      <c r="N1609" s="73" t="s">
        <v>10799</v>
      </c>
      <c r="O1609" s="73">
        <v>0.1245</v>
      </c>
      <c r="P1609" t="str">
        <f>VLOOKUP(K1609,'Sheet1 (2)'!A:B,2,0)</f>
        <v>生物系统工程与食品科学学院</v>
      </c>
    </row>
    <row r="1610" spans="1:16">
      <c r="A1610" s="70" t="s">
        <v>14</v>
      </c>
      <c r="B1610" s="73" t="s">
        <v>10787</v>
      </c>
      <c r="C1610" s="70" t="s">
        <v>21</v>
      </c>
      <c r="D1610" s="70" t="s">
        <v>8410</v>
      </c>
      <c r="E1610" s="70" t="s">
        <v>8409</v>
      </c>
      <c r="F1610" s="70" t="s">
        <v>1960</v>
      </c>
      <c r="G1610" s="70" t="s">
        <v>67</v>
      </c>
      <c r="H1610" s="70" t="s">
        <v>8411</v>
      </c>
      <c r="I1610" s="70" t="s">
        <v>8413</v>
      </c>
      <c r="J1610" s="70" t="s">
        <v>8414</v>
      </c>
      <c r="K1610" s="70" t="s">
        <v>893</v>
      </c>
      <c r="L1610" s="70" t="s">
        <v>8412</v>
      </c>
      <c r="M1610" s="70" t="s">
        <v>11949</v>
      </c>
      <c r="N1610" s="73" t="s">
        <v>10799</v>
      </c>
      <c r="O1610" s="73">
        <v>0.1245</v>
      </c>
      <c r="P1610" t="str">
        <f>VLOOKUP(K1610,'Sheet1 (2)'!A:B,2,0)</f>
        <v>生物系统工程与食品科学学院</v>
      </c>
    </row>
    <row r="1611" spans="1:16">
      <c r="A1611" s="70" t="s">
        <v>14</v>
      </c>
      <c r="B1611" s="73" t="s">
        <v>10787</v>
      </c>
      <c r="C1611" s="70" t="s">
        <v>21</v>
      </c>
      <c r="D1611" s="70" t="s">
        <v>1517</v>
      </c>
      <c r="E1611" s="70" t="s">
        <v>1516</v>
      </c>
      <c r="F1611" s="70" t="s">
        <v>1207</v>
      </c>
      <c r="G1611" s="70" t="s">
        <v>113</v>
      </c>
      <c r="H1611" s="70" t="s">
        <v>1518</v>
      </c>
      <c r="I1611" s="70" t="s">
        <v>1514</v>
      </c>
      <c r="J1611" s="70" t="s">
        <v>1520</v>
      </c>
      <c r="K1611" s="70" t="s">
        <v>893</v>
      </c>
      <c r="L1611" s="70" t="s">
        <v>1519</v>
      </c>
      <c r="M1611" s="70" t="s">
        <v>11949</v>
      </c>
      <c r="N1611" s="73" t="s">
        <v>10799</v>
      </c>
      <c r="O1611" s="73">
        <v>0.1245</v>
      </c>
      <c r="P1611" t="str">
        <f>VLOOKUP(K1611,'Sheet1 (2)'!A:B,2,0)</f>
        <v>生物系统工程与食品科学学院</v>
      </c>
    </row>
    <row r="1612" spans="1:16">
      <c r="A1612" s="70" t="s">
        <v>14</v>
      </c>
      <c r="B1612" s="73" t="s">
        <v>10787</v>
      </c>
      <c r="C1612" s="70" t="s">
        <v>21</v>
      </c>
      <c r="D1612" s="70" t="s">
        <v>1511</v>
      </c>
      <c r="E1612" s="70" t="s">
        <v>1510</v>
      </c>
      <c r="F1612" s="70" t="s">
        <v>1207</v>
      </c>
      <c r="G1612" s="70" t="s">
        <v>568</v>
      </c>
      <c r="H1612" s="70" t="s">
        <v>1512</v>
      </c>
      <c r="I1612" s="70" t="s">
        <v>1514</v>
      </c>
      <c r="J1612" s="70" t="s">
        <v>1515</v>
      </c>
      <c r="K1612" s="70" t="s">
        <v>893</v>
      </c>
      <c r="L1612" s="70" t="s">
        <v>1513</v>
      </c>
      <c r="M1612" s="70" t="s">
        <v>11949</v>
      </c>
      <c r="N1612" s="73" t="s">
        <v>10799</v>
      </c>
      <c r="O1612" s="73">
        <v>0.1245</v>
      </c>
      <c r="P1612" t="str">
        <f>VLOOKUP(K1612,'Sheet1 (2)'!A:B,2,0)</f>
        <v>生物系统工程与食品科学学院</v>
      </c>
    </row>
    <row r="1613" spans="1:16">
      <c r="A1613" s="70" t="s">
        <v>14</v>
      </c>
      <c r="B1613" s="73" t="s">
        <v>10787</v>
      </c>
      <c r="C1613" s="70" t="s">
        <v>21</v>
      </c>
      <c r="D1613" s="70" t="s">
        <v>8495</v>
      </c>
      <c r="E1613" s="70" t="s">
        <v>8494</v>
      </c>
      <c r="F1613" s="70" t="s">
        <v>2601</v>
      </c>
      <c r="G1613" s="70" t="s">
        <v>91</v>
      </c>
      <c r="H1613" s="70" t="s">
        <v>8496</v>
      </c>
      <c r="I1613" s="70" t="s">
        <v>8442</v>
      </c>
      <c r="J1613" s="70" t="s">
        <v>8498</v>
      </c>
      <c r="K1613" s="70" t="s">
        <v>8443</v>
      </c>
      <c r="L1613" s="70" t="s">
        <v>8497</v>
      </c>
      <c r="M1613" s="70" t="s">
        <v>11949</v>
      </c>
      <c r="N1613" s="73" t="s">
        <v>10799</v>
      </c>
      <c r="O1613" s="73">
        <v>0.1245</v>
      </c>
      <c r="P1613" t="str">
        <f>VLOOKUP(K1613,'Sheet1 (2)'!A:B,2,0)</f>
        <v>生物系统工程与食品科学学院</v>
      </c>
    </row>
    <row r="1614" spans="1:16">
      <c r="A1614" s="70" t="s">
        <v>14</v>
      </c>
      <c r="B1614" s="73" t="s">
        <v>10787</v>
      </c>
      <c r="C1614" s="70" t="s">
        <v>21</v>
      </c>
      <c r="D1614" s="70" t="s">
        <v>8588</v>
      </c>
      <c r="E1614" s="70" t="s">
        <v>8587</v>
      </c>
      <c r="F1614" s="70" t="s">
        <v>2170</v>
      </c>
      <c r="G1614" s="70" t="s">
        <v>1316</v>
      </c>
      <c r="H1614" s="70" t="s">
        <v>8589</v>
      </c>
      <c r="I1614" s="70" t="s">
        <v>8591</v>
      </c>
      <c r="J1614" s="70" t="s">
        <v>8592</v>
      </c>
      <c r="K1614" s="70" t="s">
        <v>8443</v>
      </c>
      <c r="L1614" s="70" t="s">
        <v>8590</v>
      </c>
      <c r="M1614" s="70" t="s">
        <v>11949</v>
      </c>
      <c r="N1614" s="73" t="s">
        <v>10799</v>
      </c>
      <c r="O1614" s="73">
        <v>0.1245</v>
      </c>
      <c r="P1614" t="str">
        <f>VLOOKUP(K1614,'Sheet1 (2)'!A:B,2,0)</f>
        <v>生物系统工程与食品科学学院</v>
      </c>
    </row>
    <row r="1615" spans="1:16">
      <c r="A1615" s="70" t="s">
        <v>14</v>
      </c>
      <c r="B1615" s="73" t="s">
        <v>10787</v>
      </c>
      <c r="C1615" s="70" t="s">
        <v>21</v>
      </c>
      <c r="D1615" s="70" t="s">
        <v>8510</v>
      </c>
      <c r="E1615" s="70" t="s">
        <v>8509</v>
      </c>
      <c r="F1615" s="70" t="s">
        <v>1523</v>
      </c>
      <c r="G1615" s="70" t="s">
        <v>105</v>
      </c>
      <c r="H1615" s="70" t="s">
        <v>8511</v>
      </c>
      <c r="I1615" s="70" t="s">
        <v>8513</v>
      </c>
      <c r="J1615" s="70" t="s">
        <v>8514</v>
      </c>
      <c r="K1615" s="70" t="s">
        <v>8443</v>
      </c>
      <c r="L1615" s="70" t="s">
        <v>8512</v>
      </c>
      <c r="M1615" s="70" t="s">
        <v>11949</v>
      </c>
      <c r="N1615" s="73" t="s">
        <v>10799</v>
      </c>
      <c r="O1615" s="73">
        <v>0.1245</v>
      </c>
      <c r="P1615" t="str">
        <f>VLOOKUP(K1615,'Sheet1 (2)'!A:B,2,0)</f>
        <v>生物系统工程与食品科学学院</v>
      </c>
    </row>
    <row r="1616" spans="1:16">
      <c r="A1616" s="70" t="s">
        <v>14</v>
      </c>
      <c r="B1616" s="73" t="s">
        <v>10787</v>
      </c>
      <c r="C1616" s="70" t="s">
        <v>21</v>
      </c>
      <c r="D1616" s="70" t="s">
        <v>8458</v>
      </c>
      <c r="E1616" s="70" t="s">
        <v>8457</v>
      </c>
      <c r="F1616" s="70" t="s">
        <v>1895</v>
      </c>
      <c r="G1616" s="70" t="s">
        <v>105</v>
      </c>
      <c r="H1616" s="70" t="s">
        <v>8459</v>
      </c>
      <c r="I1616" s="70" t="s">
        <v>8461</v>
      </c>
      <c r="J1616" s="70" t="s">
        <v>8462</v>
      </c>
      <c r="K1616" s="70" t="s">
        <v>8443</v>
      </c>
      <c r="L1616" s="70" t="s">
        <v>8460</v>
      </c>
      <c r="M1616" s="70" t="s">
        <v>11949</v>
      </c>
      <c r="N1616" s="73" t="s">
        <v>10799</v>
      </c>
      <c r="O1616" s="73">
        <v>0.1245</v>
      </c>
      <c r="P1616" t="str">
        <f>VLOOKUP(K1616,'Sheet1 (2)'!A:B,2,0)</f>
        <v>生物系统工程与食品科学学院</v>
      </c>
    </row>
    <row r="1617" spans="1:16">
      <c r="A1617" s="70" t="s">
        <v>14</v>
      </c>
      <c r="B1617" s="73" t="s">
        <v>10787</v>
      </c>
      <c r="C1617" s="70" t="s">
        <v>21</v>
      </c>
      <c r="D1617" s="70" t="s">
        <v>8527</v>
      </c>
      <c r="E1617" s="70" t="s">
        <v>8526</v>
      </c>
      <c r="F1617" s="70" t="s">
        <v>2670</v>
      </c>
      <c r="G1617" s="70" t="s">
        <v>105</v>
      </c>
      <c r="H1617" s="70" t="s">
        <v>8528</v>
      </c>
      <c r="I1617" s="70" t="s">
        <v>8461</v>
      </c>
      <c r="J1617" s="70" t="s">
        <v>8530</v>
      </c>
      <c r="K1617" s="70" t="s">
        <v>8443</v>
      </c>
      <c r="L1617" s="70" t="s">
        <v>8529</v>
      </c>
      <c r="M1617" s="70" t="s">
        <v>11949</v>
      </c>
      <c r="N1617" s="73" t="s">
        <v>10799</v>
      </c>
      <c r="O1617" s="73">
        <v>0.1245</v>
      </c>
      <c r="P1617" t="str">
        <f>VLOOKUP(K1617,'Sheet1 (2)'!A:B,2,0)</f>
        <v>生物系统工程与食品科学学院</v>
      </c>
    </row>
    <row r="1618" spans="1:16">
      <c r="A1618" s="70" t="s">
        <v>14</v>
      </c>
      <c r="B1618" s="73" t="s">
        <v>10787</v>
      </c>
      <c r="C1618" s="70" t="s">
        <v>21</v>
      </c>
      <c r="D1618" s="70" t="s">
        <v>8490</v>
      </c>
      <c r="E1618" s="70" t="s">
        <v>8489</v>
      </c>
      <c r="F1618" s="70" t="s">
        <v>3208</v>
      </c>
      <c r="G1618" s="70" t="s">
        <v>105</v>
      </c>
      <c r="H1618" s="70" t="s">
        <v>8491</v>
      </c>
      <c r="I1618" s="70" t="s">
        <v>8461</v>
      </c>
      <c r="J1618" s="70" t="s">
        <v>8493</v>
      </c>
      <c r="K1618" s="70" t="s">
        <v>8443</v>
      </c>
      <c r="L1618" s="70" t="s">
        <v>8492</v>
      </c>
      <c r="M1618" s="70" t="s">
        <v>11949</v>
      </c>
      <c r="N1618" s="73" t="s">
        <v>10799</v>
      </c>
      <c r="O1618" s="73">
        <v>0.1245</v>
      </c>
      <c r="P1618" t="str">
        <f>VLOOKUP(K1618,'Sheet1 (2)'!A:B,2,0)</f>
        <v>生物系统工程与食品科学学院</v>
      </c>
    </row>
    <row r="1619" spans="1:16">
      <c r="A1619" s="70" t="s">
        <v>14</v>
      </c>
      <c r="B1619" s="73" t="s">
        <v>10787</v>
      </c>
      <c r="C1619" s="70" t="s">
        <v>21</v>
      </c>
      <c r="D1619" s="70" t="s">
        <v>8500</v>
      </c>
      <c r="E1619" s="70" t="s">
        <v>8499</v>
      </c>
      <c r="F1619" s="70" t="s">
        <v>2505</v>
      </c>
      <c r="G1619" s="70" t="s">
        <v>1041</v>
      </c>
      <c r="H1619" s="70" t="s">
        <v>8501</v>
      </c>
      <c r="I1619" s="70" t="s">
        <v>8442</v>
      </c>
      <c r="J1619" s="70" t="s">
        <v>8503</v>
      </c>
      <c r="K1619" s="70" t="s">
        <v>8443</v>
      </c>
      <c r="L1619" s="70" t="s">
        <v>8502</v>
      </c>
      <c r="M1619" s="70" t="s">
        <v>11949</v>
      </c>
      <c r="N1619" s="73" t="s">
        <v>10799</v>
      </c>
      <c r="O1619" s="73">
        <v>0.1245</v>
      </c>
      <c r="P1619" t="str">
        <f>VLOOKUP(K1619,'Sheet1 (2)'!A:B,2,0)</f>
        <v>生物系统工程与食品科学学院</v>
      </c>
    </row>
    <row r="1620" spans="1:16">
      <c r="A1620" s="70" t="s">
        <v>14</v>
      </c>
      <c r="B1620" s="73" t="s">
        <v>10787</v>
      </c>
      <c r="C1620" s="70" t="s">
        <v>21</v>
      </c>
      <c r="D1620" s="70" t="s">
        <v>8537</v>
      </c>
      <c r="E1620" s="70" t="s">
        <v>8536</v>
      </c>
      <c r="F1620" s="70" t="s">
        <v>3208</v>
      </c>
      <c r="G1620" s="70" t="s">
        <v>1041</v>
      </c>
      <c r="H1620" s="70" t="s">
        <v>8538</v>
      </c>
      <c r="I1620" s="70" t="s">
        <v>8540</v>
      </c>
      <c r="J1620" s="70" t="s">
        <v>8541</v>
      </c>
      <c r="K1620" s="70" t="s">
        <v>8443</v>
      </c>
      <c r="L1620" s="70" t="s">
        <v>8539</v>
      </c>
      <c r="M1620" s="70" t="s">
        <v>11949</v>
      </c>
      <c r="N1620" s="73" t="s">
        <v>10799</v>
      </c>
      <c r="O1620" s="73">
        <v>0.1245</v>
      </c>
      <c r="P1620" t="str">
        <f>VLOOKUP(K1620,'Sheet1 (2)'!A:B,2,0)</f>
        <v>生物系统工程与食品科学学院</v>
      </c>
    </row>
    <row r="1621" spans="1:16">
      <c r="A1621" s="70" t="s">
        <v>14</v>
      </c>
      <c r="B1621" s="73" t="s">
        <v>10787</v>
      </c>
      <c r="C1621" s="70" t="s">
        <v>21</v>
      </c>
      <c r="D1621" s="70" t="s">
        <v>8485</v>
      </c>
      <c r="E1621" s="70" t="s">
        <v>8484</v>
      </c>
      <c r="F1621" s="70" t="s">
        <v>1028</v>
      </c>
      <c r="G1621" s="70" t="s">
        <v>877</v>
      </c>
      <c r="H1621" s="70" t="s">
        <v>8486</v>
      </c>
      <c r="I1621" s="70" t="s">
        <v>8461</v>
      </c>
      <c r="J1621" s="70" t="s">
        <v>8488</v>
      </c>
      <c r="K1621" s="70" t="s">
        <v>8443</v>
      </c>
      <c r="L1621" s="70" t="s">
        <v>8487</v>
      </c>
      <c r="M1621" s="70" t="s">
        <v>11949</v>
      </c>
      <c r="N1621" s="73" t="s">
        <v>10799</v>
      </c>
      <c r="O1621" s="73">
        <v>0.1245</v>
      </c>
      <c r="P1621" t="str">
        <f>VLOOKUP(K1621,'Sheet1 (2)'!A:B,2,0)</f>
        <v>生物系统工程与食品科学学院</v>
      </c>
    </row>
    <row r="1622" spans="1:16">
      <c r="A1622" s="70" t="s">
        <v>14</v>
      </c>
      <c r="B1622" s="73" t="s">
        <v>10787</v>
      </c>
      <c r="C1622" s="70" t="s">
        <v>21</v>
      </c>
      <c r="D1622" s="70" t="s">
        <v>8452</v>
      </c>
      <c r="E1622" s="70" t="s">
        <v>8451</v>
      </c>
      <c r="F1622" s="70" t="s">
        <v>3337</v>
      </c>
      <c r="G1622" s="70" t="s">
        <v>59</v>
      </c>
      <c r="H1622" s="70" t="s">
        <v>8453</v>
      </c>
      <c r="I1622" s="70" t="s">
        <v>8455</v>
      </c>
      <c r="J1622" s="70" t="s">
        <v>8456</v>
      </c>
      <c r="K1622" s="70" t="s">
        <v>8443</v>
      </c>
      <c r="L1622" s="70" t="s">
        <v>8454</v>
      </c>
      <c r="M1622" s="70" t="s">
        <v>11949</v>
      </c>
      <c r="N1622" s="73" t="s">
        <v>10799</v>
      </c>
      <c r="O1622" s="73">
        <v>0.1245</v>
      </c>
      <c r="P1622" t="str">
        <f>VLOOKUP(K1622,'Sheet1 (2)'!A:B,2,0)</f>
        <v>生物系统工程与食品科学学院</v>
      </c>
    </row>
    <row r="1623" spans="1:16">
      <c r="A1623" s="70" t="s">
        <v>14</v>
      </c>
      <c r="B1623" s="73" t="s">
        <v>10787</v>
      </c>
      <c r="C1623" s="70" t="s">
        <v>21</v>
      </c>
      <c r="D1623" s="70" t="s">
        <v>8646</v>
      </c>
      <c r="E1623" s="70" t="s">
        <v>8645</v>
      </c>
      <c r="F1623" s="70" t="s">
        <v>3628</v>
      </c>
      <c r="G1623" s="70" t="s">
        <v>59</v>
      </c>
      <c r="H1623" s="70" t="s">
        <v>8647</v>
      </c>
      <c r="I1623" s="70" t="s">
        <v>8602</v>
      </c>
      <c r="J1623" s="70" t="s">
        <v>8649</v>
      </c>
      <c r="K1623" s="70" t="s">
        <v>8443</v>
      </c>
      <c r="L1623" s="70" t="s">
        <v>8648</v>
      </c>
      <c r="M1623" s="70" t="s">
        <v>11949</v>
      </c>
      <c r="N1623" s="73" t="s">
        <v>10799</v>
      </c>
      <c r="O1623" s="73">
        <v>0.1245</v>
      </c>
      <c r="P1623" t="str">
        <f>VLOOKUP(K1623,'Sheet1 (2)'!A:B,2,0)</f>
        <v>生物系统工程与食品科学学院</v>
      </c>
    </row>
    <row r="1624" spans="1:16">
      <c r="A1624" s="70" t="s">
        <v>14</v>
      </c>
      <c r="B1624" s="73" t="s">
        <v>10787</v>
      </c>
      <c r="C1624" s="70" t="s">
        <v>21</v>
      </c>
      <c r="D1624" s="70" t="s">
        <v>8624</v>
      </c>
      <c r="E1624" s="70" t="s">
        <v>8623</v>
      </c>
      <c r="F1624" s="70" t="s">
        <v>1446</v>
      </c>
      <c r="G1624" s="70" t="s">
        <v>59</v>
      </c>
      <c r="H1624" s="70" t="s">
        <v>8625</v>
      </c>
      <c r="I1624" s="70" t="s">
        <v>8627</v>
      </c>
      <c r="J1624" s="70" t="s">
        <v>8628</v>
      </c>
      <c r="K1624" s="70" t="s">
        <v>8443</v>
      </c>
      <c r="L1624" s="70" t="s">
        <v>8626</v>
      </c>
      <c r="M1624" s="70" t="s">
        <v>11949</v>
      </c>
      <c r="N1624" s="73" t="s">
        <v>10799</v>
      </c>
      <c r="O1624" s="73">
        <v>0.1245</v>
      </c>
      <c r="P1624" t="str">
        <f>VLOOKUP(K1624,'Sheet1 (2)'!A:B,2,0)</f>
        <v>生物系统工程与食品科学学院</v>
      </c>
    </row>
    <row r="1625" spans="1:16">
      <c r="A1625" s="70" t="s">
        <v>14</v>
      </c>
      <c r="B1625" s="73" t="s">
        <v>10787</v>
      </c>
      <c r="C1625" s="70" t="s">
        <v>21</v>
      </c>
      <c r="D1625" s="70" t="s">
        <v>8569</v>
      </c>
      <c r="E1625" s="70" t="s">
        <v>8568</v>
      </c>
      <c r="F1625" s="70" t="s">
        <v>2573</v>
      </c>
      <c r="G1625" s="70" t="s">
        <v>243</v>
      </c>
      <c r="H1625" s="70" t="s">
        <v>8570</v>
      </c>
      <c r="I1625" s="70" t="s">
        <v>8467</v>
      </c>
      <c r="J1625" s="70" t="s">
        <v>8572</v>
      </c>
      <c r="K1625" s="70" t="s">
        <v>8443</v>
      </c>
      <c r="L1625" s="70" t="s">
        <v>8571</v>
      </c>
      <c r="M1625" s="70" t="s">
        <v>11949</v>
      </c>
      <c r="N1625" s="73" t="s">
        <v>10799</v>
      </c>
      <c r="O1625" s="73">
        <v>0.1245</v>
      </c>
      <c r="P1625" t="str">
        <f>VLOOKUP(K1625,'Sheet1 (2)'!A:B,2,0)</f>
        <v>生物系统工程与食品科学学院</v>
      </c>
    </row>
    <row r="1626" spans="1:16">
      <c r="A1626" s="70" t="s">
        <v>14</v>
      </c>
      <c r="B1626" s="73" t="s">
        <v>10787</v>
      </c>
      <c r="C1626" s="70" t="s">
        <v>21</v>
      </c>
      <c r="D1626" s="70" t="s">
        <v>8543</v>
      </c>
      <c r="E1626" s="70" t="s">
        <v>8542</v>
      </c>
      <c r="F1626" s="70" t="s">
        <v>1034</v>
      </c>
      <c r="G1626" s="70" t="s">
        <v>1217</v>
      </c>
      <c r="H1626" s="70" t="s">
        <v>8544</v>
      </c>
      <c r="I1626" s="70" t="s">
        <v>8467</v>
      </c>
      <c r="J1626" s="70" t="s">
        <v>8546</v>
      </c>
      <c r="K1626" s="70" t="s">
        <v>8443</v>
      </c>
      <c r="L1626" s="70" t="s">
        <v>8545</v>
      </c>
      <c r="M1626" s="70" t="s">
        <v>11949</v>
      </c>
      <c r="N1626" s="73" t="s">
        <v>10799</v>
      </c>
      <c r="O1626" s="73">
        <v>0.1245</v>
      </c>
      <c r="P1626" t="str">
        <f>VLOOKUP(K1626,'Sheet1 (2)'!A:B,2,0)</f>
        <v>生物系统工程与食品科学学院</v>
      </c>
    </row>
    <row r="1627" spans="1:16">
      <c r="A1627" s="70" t="s">
        <v>14</v>
      </c>
      <c r="B1627" s="73" t="s">
        <v>10787</v>
      </c>
      <c r="C1627" s="70" t="s">
        <v>21</v>
      </c>
      <c r="D1627" s="70" t="s">
        <v>8594</v>
      </c>
      <c r="E1627" s="70" t="s">
        <v>8593</v>
      </c>
      <c r="F1627" s="70" t="s">
        <v>2751</v>
      </c>
      <c r="G1627" s="70" t="s">
        <v>877</v>
      </c>
      <c r="H1627" s="70" t="s">
        <v>8595</v>
      </c>
      <c r="I1627" s="70" t="s">
        <v>8449</v>
      </c>
      <c r="J1627" s="70" t="s">
        <v>8597</v>
      </c>
      <c r="K1627" s="70" t="s">
        <v>8443</v>
      </c>
      <c r="L1627" s="70" t="s">
        <v>8596</v>
      </c>
      <c r="M1627" s="70" t="s">
        <v>11949</v>
      </c>
      <c r="N1627" s="73" t="s">
        <v>10799</v>
      </c>
      <c r="O1627" s="73">
        <v>0.1245</v>
      </c>
      <c r="P1627" t="str">
        <f>VLOOKUP(K1627,'Sheet1 (2)'!A:B,2,0)</f>
        <v>生物系统工程与食品科学学院</v>
      </c>
    </row>
    <row r="1628" spans="1:16">
      <c r="A1628" s="70" t="s">
        <v>14</v>
      </c>
      <c r="B1628" s="73" t="s">
        <v>10787</v>
      </c>
      <c r="C1628" s="87" t="s">
        <v>11959</v>
      </c>
      <c r="D1628" s="70" t="s">
        <v>8563</v>
      </c>
      <c r="E1628" s="70" t="s">
        <v>12209</v>
      </c>
      <c r="F1628" s="70" t="s">
        <v>8564</v>
      </c>
      <c r="G1628" s="70" t="s">
        <v>309</v>
      </c>
      <c r="H1628" s="70" t="s">
        <v>8565</v>
      </c>
      <c r="I1628" s="70" t="s">
        <v>8449</v>
      </c>
      <c r="J1628" s="70" t="s">
        <v>8567</v>
      </c>
      <c r="K1628" s="70" t="s">
        <v>8443</v>
      </c>
      <c r="L1628" s="70" t="s">
        <v>8566</v>
      </c>
      <c r="M1628" s="70" t="s">
        <v>11949</v>
      </c>
      <c r="N1628" s="73"/>
      <c r="O1628" s="73">
        <v>0</v>
      </c>
      <c r="P1628" t="str">
        <f>VLOOKUP(K1628,'Sheet1 (2)'!A:B,2,0)</f>
        <v>生物系统工程与食品科学学院</v>
      </c>
    </row>
    <row r="1629" spans="1:16">
      <c r="A1629" s="70" t="s">
        <v>14</v>
      </c>
      <c r="B1629" s="73" t="s">
        <v>10787</v>
      </c>
      <c r="C1629" s="87" t="s">
        <v>11959</v>
      </c>
      <c r="D1629" s="70" t="s">
        <v>8573</v>
      </c>
      <c r="E1629" s="70" t="s">
        <v>12210</v>
      </c>
      <c r="F1629" s="70" t="s">
        <v>2944</v>
      </c>
      <c r="G1629" s="70" t="s">
        <v>1324</v>
      </c>
      <c r="H1629" s="70" t="s">
        <v>8574</v>
      </c>
      <c r="I1629" s="70" t="s">
        <v>8576</v>
      </c>
      <c r="J1629" s="70" t="s">
        <v>8577</v>
      </c>
      <c r="K1629" s="70" t="s">
        <v>8443</v>
      </c>
      <c r="L1629" s="70" t="s">
        <v>8575</v>
      </c>
      <c r="M1629" s="70">
        <v>0.3</v>
      </c>
      <c r="N1629" s="73"/>
      <c r="O1629" s="73">
        <v>0.3</v>
      </c>
      <c r="P1629" t="str">
        <f>VLOOKUP(K1629,'Sheet1 (2)'!A:B,2,0)</f>
        <v>生物系统工程与食品科学学院</v>
      </c>
    </row>
    <row r="1630" spans="1:16">
      <c r="A1630" s="70" t="s">
        <v>14</v>
      </c>
      <c r="B1630" s="73" t="s">
        <v>10787</v>
      </c>
      <c r="C1630" s="70" t="s">
        <v>21</v>
      </c>
      <c r="D1630" s="70" t="s">
        <v>8676</v>
      </c>
      <c r="E1630" s="70" t="s">
        <v>8675</v>
      </c>
      <c r="F1630" s="70" t="s">
        <v>818</v>
      </c>
      <c r="G1630" s="70" t="s">
        <v>1409</v>
      </c>
      <c r="H1630" s="70" t="s">
        <v>8677</v>
      </c>
      <c r="I1630" s="70" t="s">
        <v>8633</v>
      </c>
      <c r="J1630" s="70" t="s">
        <v>8679</v>
      </c>
      <c r="K1630" s="70" t="s">
        <v>8443</v>
      </c>
      <c r="L1630" s="70" t="s">
        <v>8678</v>
      </c>
      <c r="M1630" s="70">
        <v>0.3</v>
      </c>
      <c r="N1630" s="73" t="s">
        <v>10799</v>
      </c>
      <c r="O1630" s="73">
        <v>0.42449999999999999</v>
      </c>
      <c r="P1630" t="str">
        <f>VLOOKUP(K1630,'Sheet1 (2)'!A:B,2,0)</f>
        <v>生物系统工程与食品科学学院</v>
      </c>
    </row>
    <row r="1631" spans="1:16">
      <c r="A1631" s="70" t="s">
        <v>14</v>
      </c>
      <c r="B1631" s="73" t="s">
        <v>10787</v>
      </c>
      <c r="C1631" s="70" t="s">
        <v>21</v>
      </c>
      <c r="D1631" s="70" t="s">
        <v>8548</v>
      </c>
      <c r="E1631" s="70" t="s">
        <v>8547</v>
      </c>
      <c r="F1631" s="70" t="s">
        <v>4898</v>
      </c>
      <c r="G1631" s="70" t="s">
        <v>297</v>
      </c>
      <c r="H1631" s="70" t="s">
        <v>8549</v>
      </c>
      <c r="I1631" s="70" t="s">
        <v>8551</v>
      </c>
      <c r="J1631" s="70" t="s">
        <v>8552</v>
      </c>
      <c r="K1631" s="70" t="s">
        <v>8443</v>
      </c>
      <c r="L1631" s="70" t="s">
        <v>8550</v>
      </c>
      <c r="M1631" s="70" t="s">
        <v>11949</v>
      </c>
      <c r="N1631" s="73" t="s">
        <v>10799</v>
      </c>
      <c r="O1631" s="73">
        <v>0.1245</v>
      </c>
      <c r="P1631" t="str">
        <f>VLOOKUP(K1631,'Sheet1 (2)'!A:B,2,0)</f>
        <v>生物系统工程与食品科学学院</v>
      </c>
    </row>
    <row r="1632" spans="1:16">
      <c r="A1632" s="70" t="s">
        <v>14</v>
      </c>
      <c r="B1632" s="73" t="s">
        <v>10787</v>
      </c>
      <c r="C1632" s="70" t="s">
        <v>21</v>
      </c>
      <c r="D1632" s="70" t="s">
        <v>8554</v>
      </c>
      <c r="E1632" s="70" t="s">
        <v>8553</v>
      </c>
      <c r="F1632" s="70" t="s">
        <v>7116</v>
      </c>
      <c r="G1632" s="70" t="s">
        <v>659</v>
      </c>
      <c r="H1632" s="70" t="s">
        <v>8555</v>
      </c>
      <c r="I1632" s="70" t="s">
        <v>8551</v>
      </c>
      <c r="J1632" s="70" t="s">
        <v>8557</v>
      </c>
      <c r="K1632" s="70" t="s">
        <v>8443</v>
      </c>
      <c r="L1632" s="70" t="s">
        <v>8556</v>
      </c>
      <c r="M1632" s="70" t="s">
        <v>11949</v>
      </c>
      <c r="N1632" s="73" t="s">
        <v>10799</v>
      </c>
      <c r="O1632" s="73">
        <v>0.1245</v>
      </c>
      <c r="P1632" t="str">
        <f>VLOOKUP(K1632,'Sheet1 (2)'!A:B,2,0)</f>
        <v>生物系统工程与食品科学学院</v>
      </c>
    </row>
    <row r="1633" spans="1:16">
      <c r="A1633" s="70" t="s">
        <v>14</v>
      </c>
      <c r="B1633" s="73" t="s">
        <v>10787</v>
      </c>
      <c r="C1633" s="70" t="s">
        <v>21</v>
      </c>
      <c r="D1633" s="70" t="s">
        <v>8532</v>
      </c>
      <c r="E1633" s="70" t="s">
        <v>8531</v>
      </c>
      <c r="F1633" s="70" t="s">
        <v>2463</v>
      </c>
      <c r="G1633" s="70" t="s">
        <v>84</v>
      </c>
      <c r="H1633" s="70" t="s">
        <v>8533</v>
      </c>
      <c r="I1633" s="70" t="s">
        <v>8461</v>
      </c>
      <c r="J1633" s="70" t="s">
        <v>8535</v>
      </c>
      <c r="K1633" s="70" t="s">
        <v>8443</v>
      </c>
      <c r="L1633" s="70" t="s">
        <v>8534</v>
      </c>
      <c r="M1633" s="70" t="s">
        <v>11949</v>
      </c>
      <c r="N1633" s="73" t="s">
        <v>10799</v>
      </c>
      <c r="O1633" s="73">
        <v>0.1245</v>
      </c>
      <c r="P1633" t="str">
        <f>VLOOKUP(K1633,'Sheet1 (2)'!A:B,2,0)</f>
        <v>生物系统工程与食品科学学院</v>
      </c>
    </row>
    <row r="1634" spans="1:16">
      <c r="A1634" s="70" t="s">
        <v>14</v>
      </c>
      <c r="B1634" s="73" t="s">
        <v>10787</v>
      </c>
      <c r="C1634" s="70" t="s">
        <v>21</v>
      </c>
      <c r="D1634" s="70" t="s">
        <v>8470</v>
      </c>
      <c r="E1634" s="70" t="s">
        <v>8469</v>
      </c>
      <c r="F1634" s="70" t="s">
        <v>4075</v>
      </c>
      <c r="G1634" s="70" t="s">
        <v>770</v>
      </c>
      <c r="H1634" s="70" t="s">
        <v>8471</v>
      </c>
      <c r="I1634" s="70" t="s">
        <v>8442</v>
      </c>
      <c r="J1634" s="70" t="s">
        <v>8473</v>
      </c>
      <c r="K1634" s="70" t="s">
        <v>8443</v>
      </c>
      <c r="L1634" s="70" t="s">
        <v>8472</v>
      </c>
      <c r="M1634" s="70" t="s">
        <v>11949</v>
      </c>
      <c r="N1634" s="73" t="s">
        <v>10799</v>
      </c>
      <c r="O1634" s="73">
        <v>0.1245</v>
      </c>
      <c r="P1634" t="str">
        <f>VLOOKUP(K1634,'Sheet1 (2)'!A:B,2,0)</f>
        <v>生物系统工程与食品科学学院</v>
      </c>
    </row>
    <row r="1635" spans="1:16">
      <c r="A1635" s="70" t="s">
        <v>14</v>
      </c>
      <c r="B1635" s="73" t="s">
        <v>10787</v>
      </c>
      <c r="C1635" s="70" t="s">
        <v>21</v>
      </c>
      <c r="D1635" s="70" t="s">
        <v>8446</v>
      </c>
      <c r="E1635" s="70" t="s">
        <v>8445</v>
      </c>
      <c r="F1635" s="70" t="s">
        <v>1881</v>
      </c>
      <c r="G1635" s="70" t="s">
        <v>178</v>
      </c>
      <c r="H1635" s="70" t="s">
        <v>8447</v>
      </c>
      <c r="I1635" s="70" t="s">
        <v>8449</v>
      </c>
      <c r="J1635" s="70" t="s">
        <v>8450</v>
      </c>
      <c r="K1635" s="70" t="s">
        <v>8443</v>
      </c>
      <c r="L1635" s="70" t="s">
        <v>8448</v>
      </c>
      <c r="M1635" s="70" t="s">
        <v>11949</v>
      </c>
      <c r="N1635" s="73" t="s">
        <v>10799</v>
      </c>
      <c r="O1635" s="73">
        <v>0.1245</v>
      </c>
      <c r="P1635" t="str">
        <f>VLOOKUP(K1635,'Sheet1 (2)'!A:B,2,0)</f>
        <v>生物系统工程与食品科学学院</v>
      </c>
    </row>
    <row r="1636" spans="1:16">
      <c r="A1636" s="70" t="s">
        <v>14</v>
      </c>
      <c r="B1636" s="73" t="s">
        <v>10787</v>
      </c>
      <c r="C1636" s="70" t="s">
        <v>21</v>
      </c>
      <c r="D1636" s="70" t="s">
        <v>8599</v>
      </c>
      <c r="E1636" s="70" t="s">
        <v>8598</v>
      </c>
      <c r="F1636" s="70" t="s">
        <v>8141</v>
      </c>
      <c r="G1636" s="70" t="s">
        <v>770</v>
      </c>
      <c r="H1636" s="70" t="s">
        <v>8600</v>
      </c>
      <c r="I1636" s="70" t="s">
        <v>8602</v>
      </c>
      <c r="J1636" s="70" t="s">
        <v>8603</v>
      </c>
      <c r="K1636" s="70" t="s">
        <v>8443</v>
      </c>
      <c r="L1636" s="70" t="s">
        <v>8601</v>
      </c>
      <c r="M1636" s="70" t="s">
        <v>11949</v>
      </c>
      <c r="N1636" s="73" t="s">
        <v>10799</v>
      </c>
      <c r="O1636" s="73">
        <v>0.1245</v>
      </c>
      <c r="P1636" t="str">
        <f>VLOOKUP(K1636,'Sheet1 (2)'!A:B,2,0)</f>
        <v>生物系统工程与食品科学学院</v>
      </c>
    </row>
    <row r="1637" spans="1:16">
      <c r="A1637" s="70" t="s">
        <v>14</v>
      </c>
      <c r="B1637" s="73" t="s">
        <v>10787</v>
      </c>
      <c r="C1637" s="70" t="s">
        <v>21</v>
      </c>
      <c r="D1637" s="70" t="s">
        <v>8630</v>
      </c>
      <c r="E1637" s="70" t="s">
        <v>8629</v>
      </c>
      <c r="F1637" s="70" t="s">
        <v>333</v>
      </c>
      <c r="G1637" s="70" t="s">
        <v>272</v>
      </c>
      <c r="H1637" s="70" t="s">
        <v>8631</v>
      </c>
      <c r="I1637" s="70" t="s">
        <v>8633</v>
      </c>
      <c r="J1637" s="70" t="s">
        <v>8634</v>
      </c>
      <c r="K1637" s="70" t="s">
        <v>8443</v>
      </c>
      <c r="L1637" s="70" t="s">
        <v>8632</v>
      </c>
      <c r="M1637" s="70" t="s">
        <v>11949</v>
      </c>
      <c r="N1637" s="73" t="s">
        <v>10799</v>
      </c>
      <c r="O1637" s="73">
        <v>0.1245</v>
      </c>
      <c r="P1637" t="str">
        <f>VLOOKUP(K1637,'Sheet1 (2)'!A:B,2,0)</f>
        <v>生物系统工程与食品科学学院</v>
      </c>
    </row>
    <row r="1638" spans="1:16">
      <c r="A1638" s="70" t="s">
        <v>14</v>
      </c>
      <c r="B1638" s="73" t="s">
        <v>10787</v>
      </c>
      <c r="C1638" s="70" t="s">
        <v>21</v>
      </c>
      <c r="D1638" s="70" t="s">
        <v>8651</v>
      </c>
      <c r="E1638" s="70" t="s">
        <v>8650</v>
      </c>
      <c r="F1638" s="70" t="s">
        <v>8141</v>
      </c>
      <c r="G1638" s="70" t="s">
        <v>78</v>
      </c>
      <c r="H1638" s="70" t="s">
        <v>8652</v>
      </c>
      <c r="I1638" s="70" t="s">
        <v>8602</v>
      </c>
      <c r="J1638" s="70" t="s">
        <v>8603</v>
      </c>
      <c r="K1638" s="70" t="s">
        <v>8443</v>
      </c>
      <c r="L1638" s="70" t="s">
        <v>8653</v>
      </c>
      <c r="M1638" s="70" t="s">
        <v>11949</v>
      </c>
      <c r="N1638" s="73" t="s">
        <v>10799</v>
      </c>
      <c r="O1638" s="73">
        <v>0.1245</v>
      </c>
      <c r="P1638" t="str">
        <f>VLOOKUP(K1638,'Sheet1 (2)'!A:B,2,0)</f>
        <v>生物系统工程与食品科学学院</v>
      </c>
    </row>
    <row r="1639" spans="1:16">
      <c r="A1639" s="70" t="s">
        <v>14</v>
      </c>
      <c r="B1639" s="73" t="s">
        <v>10787</v>
      </c>
      <c r="C1639" s="70" t="s">
        <v>21</v>
      </c>
      <c r="D1639" s="70" t="s">
        <v>8610</v>
      </c>
      <c r="E1639" s="70" t="s">
        <v>8609</v>
      </c>
      <c r="F1639" s="70" t="s">
        <v>1635</v>
      </c>
      <c r="G1639" s="70" t="s">
        <v>78</v>
      </c>
      <c r="H1639" s="70" t="s">
        <v>8611</v>
      </c>
      <c r="I1639" s="70" t="s">
        <v>8602</v>
      </c>
      <c r="J1639" s="70" t="s">
        <v>8613</v>
      </c>
      <c r="K1639" s="70" t="s">
        <v>8443</v>
      </c>
      <c r="L1639" s="70" t="s">
        <v>8612</v>
      </c>
      <c r="M1639" s="70" t="s">
        <v>11949</v>
      </c>
      <c r="N1639" s="73" t="s">
        <v>10799</v>
      </c>
      <c r="O1639" s="73">
        <v>0.1245</v>
      </c>
      <c r="P1639" t="str">
        <f>VLOOKUP(K1639,'Sheet1 (2)'!A:B,2,0)</f>
        <v>生物系统工程与食品科学学院</v>
      </c>
    </row>
    <row r="1640" spans="1:16">
      <c r="A1640" s="70" t="s">
        <v>14</v>
      </c>
      <c r="B1640" s="73" t="s">
        <v>10787</v>
      </c>
      <c r="C1640" s="70" t="s">
        <v>21</v>
      </c>
      <c r="D1640" s="70" t="s">
        <v>8475</v>
      </c>
      <c r="E1640" s="70" t="s">
        <v>8474</v>
      </c>
      <c r="F1640" s="70" t="s">
        <v>4075</v>
      </c>
      <c r="G1640" s="70" t="s">
        <v>78</v>
      </c>
      <c r="H1640" s="70" t="s">
        <v>8476</v>
      </c>
      <c r="I1640" s="70" t="s">
        <v>8442</v>
      </c>
      <c r="J1640" s="70" t="s">
        <v>8478</v>
      </c>
      <c r="K1640" s="70" t="s">
        <v>8443</v>
      </c>
      <c r="L1640" s="70" t="s">
        <v>8477</v>
      </c>
      <c r="M1640" s="70" t="s">
        <v>11949</v>
      </c>
      <c r="N1640" s="73" t="s">
        <v>10799</v>
      </c>
      <c r="O1640" s="73">
        <v>0.1245</v>
      </c>
      <c r="P1640" t="str">
        <f>VLOOKUP(K1640,'Sheet1 (2)'!A:B,2,0)</f>
        <v>生物系统工程与食品科学学院</v>
      </c>
    </row>
    <row r="1641" spans="1:16">
      <c r="A1641" s="70" t="s">
        <v>14</v>
      </c>
      <c r="B1641" s="73" t="s">
        <v>10787</v>
      </c>
      <c r="C1641" s="70" t="s">
        <v>21</v>
      </c>
      <c r="D1641" s="70" t="s">
        <v>8516</v>
      </c>
      <c r="E1641" s="70" t="s">
        <v>8515</v>
      </c>
      <c r="F1641" s="70" t="s">
        <v>2688</v>
      </c>
      <c r="G1641" s="70" t="s">
        <v>135</v>
      </c>
      <c r="H1641" s="70" t="s">
        <v>8517</v>
      </c>
      <c r="I1641" s="70" t="s">
        <v>8455</v>
      </c>
      <c r="J1641" s="70" t="s">
        <v>8519</v>
      </c>
      <c r="K1641" s="70" t="s">
        <v>8443</v>
      </c>
      <c r="L1641" s="70" t="s">
        <v>8518</v>
      </c>
      <c r="M1641" s="70" t="s">
        <v>11949</v>
      </c>
      <c r="N1641" s="73" t="s">
        <v>10799</v>
      </c>
      <c r="O1641" s="73">
        <v>0.1245</v>
      </c>
      <c r="P1641" t="str">
        <f>VLOOKUP(K1641,'Sheet1 (2)'!A:B,2,0)</f>
        <v>生物系统工程与食品科学学院</v>
      </c>
    </row>
    <row r="1642" spans="1:16">
      <c r="A1642" s="70" t="s">
        <v>14</v>
      </c>
      <c r="B1642" s="73" t="s">
        <v>10787</v>
      </c>
      <c r="C1642" s="70" t="s">
        <v>21</v>
      </c>
      <c r="D1642" s="70" t="s">
        <v>8636</v>
      </c>
      <c r="E1642" s="70" t="s">
        <v>8635</v>
      </c>
      <c r="F1642" s="70" t="s">
        <v>8637</v>
      </c>
      <c r="G1642" s="70" t="s">
        <v>129</v>
      </c>
      <c r="H1642" s="70" t="s">
        <v>8638</v>
      </c>
      <c r="I1642" s="70" t="s">
        <v>8602</v>
      </c>
      <c r="J1642" s="70" t="s">
        <v>8640</v>
      </c>
      <c r="K1642" s="70" t="s">
        <v>8443</v>
      </c>
      <c r="L1642" s="70" t="s">
        <v>8639</v>
      </c>
      <c r="M1642" s="70" t="s">
        <v>11949</v>
      </c>
      <c r="N1642" s="73" t="s">
        <v>10799</v>
      </c>
      <c r="O1642" s="73">
        <v>0.1245</v>
      </c>
      <c r="P1642" t="str">
        <f>VLOOKUP(K1642,'Sheet1 (2)'!A:B,2,0)</f>
        <v>生物系统工程与食品科学学院</v>
      </c>
    </row>
    <row r="1643" spans="1:16">
      <c r="A1643" s="70" t="s">
        <v>14</v>
      </c>
      <c r="B1643" s="73" t="s">
        <v>10787</v>
      </c>
      <c r="C1643" s="70" t="s">
        <v>21</v>
      </c>
      <c r="D1643" s="70" t="s">
        <v>8605</v>
      </c>
      <c r="E1643" s="70" t="s">
        <v>8604</v>
      </c>
      <c r="F1643" s="70" t="s">
        <v>4323</v>
      </c>
      <c r="G1643" s="70" t="s">
        <v>659</v>
      </c>
      <c r="H1643" s="70" t="s">
        <v>8606</v>
      </c>
      <c r="I1643" s="70" t="s">
        <v>8602</v>
      </c>
      <c r="J1643" s="70" t="s">
        <v>8608</v>
      </c>
      <c r="K1643" s="70" t="s">
        <v>8443</v>
      </c>
      <c r="L1643" s="70" t="s">
        <v>8607</v>
      </c>
      <c r="M1643" s="70" t="s">
        <v>11949</v>
      </c>
      <c r="N1643" s="73" t="s">
        <v>10799</v>
      </c>
      <c r="O1643" s="73">
        <v>0.1245</v>
      </c>
      <c r="P1643" t="str">
        <f>VLOOKUP(K1643,'Sheet1 (2)'!A:B,2,0)</f>
        <v>生物系统工程与食品科学学院</v>
      </c>
    </row>
    <row r="1644" spans="1:16">
      <c r="A1644" s="70" t="s">
        <v>14</v>
      </c>
      <c r="B1644" s="73" t="s">
        <v>10787</v>
      </c>
      <c r="C1644" s="70" t="s">
        <v>21</v>
      </c>
      <c r="D1644" s="70" t="s">
        <v>8664</v>
      </c>
      <c r="E1644" s="70" t="s">
        <v>8663</v>
      </c>
      <c r="F1644" s="70" t="s">
        <v>1635</v>
      </c>
      <c r="G1644" s="70" t="s">
        <v>659</v>
      </c>
      <c r="H1644" s="70" t="s">
        <v>8665</v>
      </c>
      <c r="I1644" s="70" t="s">
        <v>8602</v>
      </c>
      <c r="J1644" s="70" t="s">
        <v>8613</v>
      </c>
      <c r="K1644" s="70" t="s">
        <v>8443</v>
      </c>
      <c r="L1644" s="70" t="s">
        <v>8666</v>
      </c>
      <c r="M1644" s="70" t="s">
        <v>11949</v>
      </c>
      <c r="N1644" s="73" t="s">
        <v>10799</v>
      </c>
      <c r="O1644" s="73">
        <v>0.1245</v>
      </c>
      <c r="P1644" t="str">
        <f>VLOOKUP(K1644,'Sheet1 (2)'!A:B,2,0)</f>
        <v>生物系统工程与食品科学学院</v>
      </c>
    </row>
    <row r="1645" spans="1:16">
      <c r="A1645" s="70" t="s">
        <v>14</v>
      </c>
      <c r="B1645" s="73" t="s">
        <v>10787</v>
      </c>
      <c r="C1645" s="70" t="s">
        <v>21</v>
      </c>
      <c r="D1645" s="70" t="s">
        <v>8480</v>
      </c>
      <c r="E1645" s="70" t="s">
        <v>8479</v>
      </c>
      <c r="F1645" s="70" t="s">
        <v>1428</v>
      </c>
      <c r="G1645" s="70" t="s">
        <v>297</v>
      </c>
      <c r="H1645" s="70" t="s">
        <v>8481</v>
      </c>
      <c r="I1645" s="70" t="s">
        <v>8467</v>
      </c>
      <c r="J1645" s="70" t="s">
        <v>8483</v>
      </c>
      <c r="K1645" s="70" t="s">
        <v>8443</v>
      </c>
      <c r="L1645" s="70" t="s">
        <v>8482</v>
      </c>
      <c r="M1645" s="70" t="s">
        <v>11949</v>
      </c>
      <c r="N1645" s="73" t="s">
        <v>10799</v>
      </c>
      <c r="O1645" s="73">
        <v>0.1245</v>
      </c>
      <c r="P1645" t="str">
        <f>VLOOKUP(K1645,'Sheet1 (2)'!A:B,2,0)</f>
        <v>生物系统工程与食品科学学院</v>
      </c>
    </row>
    <row r="1646" spans="1:16">
      <c r="A1646" s="70" t="s">
        <v>14</v>
      </c>
      <c r="B1646" s="73" t="s">
        <v>10787</v>
      </c>
      <c r="C1646" s="70" t="s">
        <v>21</v>
      </c>
      <c r="D1646" s="70" t="s">
        <v>8642</v>
      </c>
      <c r="E1646" s="70" t="s">
        <v>8641</v>
      </c>
      <c r="F1646" s="70" t="s">
        <v>8141</v>
      </c>
      <c r="G1646" s="70" t="s">
        <v>725</v>
      </c>
      <c r="H1646" s="70" t="s">
        <v>8643</v>
      </c>
      <c r="I1646" s="70" t="s">
        <v>8602</v>
      </c>
      <c r="J1646" s="70" t="s">
        <v>8603</v>
      </c>
      <c r="K1646" s="70" t="s">
        <v>8443</v>
      </c>
      <c r="L1646" s="70" t="s">
        <v>8644</v>
      </c>
      <c r="M1646" s="70" t="s">
        <v>11949</v>
      </c>
      <c r="N1646" s="73" t="s">
        <v>10799</v>
      </c>
      <c r="O1646" s="73">
        <v>0.1245</v>
      </c>
      <c r="P1646" t="str">
        <f>VLOOKUP(K1646,'Sheet1 (2)'!A:B,2,0)</f>
        <v>生物系统工程与食品科学学院</v>
      </c>
    </row>
    <row r="1647" spans="1:16">
      <c r="A1647" s="70" t="s">
        <v>14</v>
      </c>
      <c r="B1647" s="73" t="s">
        <v>10787</v>
      </c>
      <c r="C1647" s="70" t="s">
        <v>21</v>
      </c>
      <c r="D1647" s="70" t="s">
        <v>8655</v>
      </c>
      <c r="E1647" s="70" t="s">
        <v>8654</v>
      </c>
      <c r="F1647" s="70" t="s">
        <v>1635</v>
      </c>
      <c r="G1647" s="70" t="s">
        <v>725</v>
      </c>
      <c r="H1647" s="70" t="s">
        <v>8656</v>
      </c>
      <c r="I1647" s="70" t="s">
        <v>8602</v>
      </c>
      <c r="J1647" s="70" t="s">
        <v>8613</v>
      </c>
      <c r="K1647" s="70" t="s">
        <v>8443</v>
      </c>
      <c r="L1647" s="70" t="s">
        <v>8657</v>
      </c>
      <c r="M1647" s="70" t="s">
        <v>11949</v>
      </c>
      <c r="N1647" s="73" t="s">
        <v>10799</v>
      </c>
      <c r="O1647" s="73">
        <v>0.1245</v>
      </c>
      <c r="P1647" t="str">
        <f>VLOOKUP(K1647,'Sheet1 (2)'!A:B,2,0)</f>
        <v>生物系统工程与食品科学学院</v>
      </c>
    </row>
    <row r="1648" spans="1:16">
      <c r="A1648" s="70" t="s">
        <v>14</v>
      </c>
      <c r="B1648" s="73" t="s">
        <v>10787</v>
      </c>
      <c r="C1648" s="70" t="s">
        <v>21</v>
      </c>
      <c r="D1648" s="70" t="s">
        <v>8559</v>
      </c>
      <c r="E1648" s="70" t="s">
        <v>8558</v>
      </c>
      <c r="F1648" s="70" t="s">
        <v>1691</v>
      </c>
      <c r="G1648" s="70" t="s">
        <v>302</v>
      </c>
      <c r="H1648" s="70" t="s">
        <v>8560</v>
      </c>
      <c r="I1648" s="70" t="s">
        <v>8442</v>
      </c>
      <c r="J1648" s="70" t="s">
        <v>8562</v>
      </c>
      <c r="K1648" s="70" t="s">
        <v>8443</v>
      </c>
      <c r="L1648" s="70" t="s">
        <v>8561</v>
      </c>
      <c r="M1648" s="70" t="s">
        <v>11949</v>
      </c>
      <c r="N1648" s="73" t="s">
        <v>10799</v>
      </c>
      <c r="O1648" s="73">
        <v>0.1245</v>
      </c>
      <c r="P1648" t="str">
        <f>VLOOKUP(K1648,'Sheet1 (2)'!A:B,2,0)</f>
        <v>生物系统工程与食品科学学院</v>
      </c>
    </row>
    <row r="1649" spans="1:16">
      <c r="A1649" s="70" t="s">
        <v>14</v>
      </c>
      <c r="B1649" s="73" t="s">
        <v>10787</v>
      </c>
      <c r="C1649" s="70" t="s">
        <v>21</v>
      </c>
      <c r="D1649" s="70" t="s">
        <v>8619</v>
      </c>
      <c r="E1649" s="70" t="s">
        <v>8618</v>
      </c>
      <c r="F1649" s="70" t="s">
        <v>1066</v>
      </c>
      <c r="G1649" s="70" t="s">
        <v>67</v>
      </c>
      <c r="H1649" s="70" t="s">
        <v>8620</v>
      </c>
      <c r="I1649" s="70" t="s">
        <v>8602</v>
      </c>
      <c r="J1649" s="70" t="s">
        <v>8622</v>
      </c>
      <c r="K1649" s="70" t="s">
        <v>8443</v>
      </c>
      <c r="L1649" s="70" t="s">
        <v>8621</v>
      </c>
      <c r="M1649" s="70" t="s">
        <v>11949</v>
      </c>
      <c r="N1649" s="73" t="s">
        <v>10799</v>
      </c>
      <c r="O1649" s="73">
        <v>0.1245</v>
      </c>
      <c r="P1649" t="str">
        <f>VLOOKUP(K1649,'Sheet1 (2)'!A:B,2,0)</f>
        <v>生物系统工程与食品科学学院</v>
      </c>
    </row>
    <row r="1650" spans="1:16">
      <c r="A1650" s="70" t="s">
        <v>14</v>
      </c>
      <c r="B1650" s="73" t="s">
        <v>10787</v>
      </c>
      <c r="C1650" s="70" t="s">
        <v>21</v>
      </c>
      <c r="D1650" s="70" t="s">
        <v>8668</v>
      </c>
      <c r="E1650" s="70" t="s">
        <v>8667</v>
      </c>
      <c r="F1650" s="70" t="s">
        <v>234</v>
      </c>
      <c r="G1650" s="70" t="s">
        <v>297</v>
      </c>
      <c r="H1650" s="70" t="s">
        <v>8669</v>
      </c>
      <c r="I1650" s="70" t="s">
        <v>8602</v>
      </c>
      <c r="J1650" s="70" t="s">
        <v>8662</v>
      </c>
      <c r="K1650" s="70" t="s">
        <v>8443</v>
      </c>
      <c r="L1650" s="70" t="s">
        <v>8670</v>
      </c>
      <c r="M1650" s="70" t="s">
        <v>11949</v>
      </c>
      <c r="N1650" s="73" t="s">
        <v>10799</v>
      </c>
      <c r="O1650" s="73">
        <v>0.1245</v>
      </c>
      <c r="P1650" t="str">
        <f>VLOOKUP(K1650,'Sheet1 (2)'!A:B,2,0)</f>
        <v>生物系统工程与食品科学学院</v>
      </c>
    </row>
    <row r="1651" spans="1:16">
      <c r="A1651" s="70" t="s">
        <v>14</v>
      </c>
      <c r="B1651" s="73" t="s">
        <v>10787</v>
      </c>
      <c r="C1651" s="70" t="s">
        <v>21</v>
      </c>
      <c r="D1651" s="70" t="s">
        <v>8579</v>
      </c>
      <c r="E1651" s="70" t="s">
        <v>8578</v>
      </c>
      <c r="F1651" s="70" t="s">
        <v>824</v>
      </c>
      <c r="G1651" s="70" t="s">
        <v>297</v>
      </c>
      <c r="H1651" s="70" t="s">
        <v>8580</v>
      </c>
      <c r="I1651" s="70" t="s">
        <v>8442</v>
      </c>
      <c r="J1651" s="70" t="s">
        <v>8582</v>
      </c>
      <c r="K1651" s="70" t="s">
        <v>8443</v>
      </c>
      <c r="L1651" s="70" t="s">
        <v>8581</v>
      </c>
      <c r="M1651" s="70" t="s">
        <v>11949</v>
      </c>
      <c r="N1651" s="73" t="s">
        <v>10799</v>
      </c>
      <c r="O1651" s="73">
        <v>0.1245</v>
      </c>
      <c r="P1651" t="str">
        <f>VLOOKUP(K1651,'Sheet1 (2)'!A:B,2,0)</f>
        <v>生物系统工程与食品科学学院</v>
      </c>
    </row>
    <row r="1652" spans="1:16">
      <c r="A1652" s="70" t="s">
        <v>14</v>
      </c>
      <c r="B1652" s="73" t="s">
        <v>10787</v>
      </c>
      <c r="C1652" s="70" t="s">
        <v>21</v>
      </c>
      <c r="D1652" s="70" t="s">
        <v>8615</v>
      </c>
      <c r="E1652" s="70" t="s">
        <v>8614</v>
      </c>
      <c r="F1652" s="70" t="s">
        <v>8141</v>
      </c>
      <c r="G1652" s="70" t="s">
        <v>51</v>
      </c>
      <c r="H1652" s="70" t="s">
        <v>8616</v>
      </c>
      <c r="I1652" s="70" t="s">
        <v>8602</v>
      </c>
      <c r="J1652" s="70" t="s">
        <v>8603</v>
      </c>
      <c r="K1652" s="70" t="s">
        <v>8443</v>
      </c>
      <c r="L1652" s="70" t="s">
        <v>8617</v>
      </c>
      <c r="M1652" s="70" t="s">
        <v>11949</v>
      </c>
      <c r="N1652" s="73" t="s">
        <v>10799</v>
      </c>
      <c r="O1652" s="73">
        <v>0.1245</v>
      </c>
      <c r="P1652" t="str">
        <f>VLOOKUP(K1652,'Sheet1 (2)'!A:B,2,0)</f>
        <v>生物系统工程与食品科学学院</v>
      </c>
    </row>
    <row r="1653" spans="1:16">
      <c r="A1653" s="70" t="s">
        <v>14</v>
      </c>
      <c r="B1653" s="73" t="s">
        <v>10787</v>
      </c>
      <c r="C1653" s="70" t="s">
        <v>21</v>
      </c>
      <c r="D1653" s="70" t="s">
        <v>8505</v>
      </c>
      <c r="E1653" s="70" t="s">
        <v>8504</v>
      </c>
      <c r="F1653" s="70" t="s">
        <v>252</v>
      </c>
      <c r="G1653" s="70" t="s">
        <v>1182</v>
      </c>
      <c r="H1653" s="70" t="s">
        <v>8506</v>
      </c>
      <c r="I1653" s="70" t="s">
        <v>8455</v>
      </c>
      <c r="J1653" s="70" t="s">
        <v>8508</v>
      </c>
      <c r="K1653" s="70" t="s">
        <v>8443</v>
      </c>
      <c r="L1653" s="70" t="s">
        <v>8507</v>
      </c>
      <c r="M1653" s="70" t="s">
        <v>11949</v>
      </c>
      <c r="N1653" s="73" t="s">
        <v>10799</v>
      </c>
      <c r="O1653" s="73">
        <v>0.1245</v>
      </c>
      <c r="P1653" t="str">
        <f>VLOOKUP(K1653,'Sheet1 (2)'!A:B,2,0)</f>
        <v>生物系统工程与食品科学学院</v>
      </c>
    </row>
    <row r="1654" spans="1:16">
      <c r="A1654" s="70" t="s">
        <v>14</v>
      </c>
      <c r="B1654" s="73" t="s">
        <v>10787</v>
      </c>
      <c r="C1654" s="70" t="s">
        <v>21</v>
      </c>
      <c r="D1654" s="70" t="s">
        <v>8439</v>
      </c>
      <c r="E1654" s="70" t="s">
        <v>8438</v>
      </c>
      <c r="F1654" s="70" t="s">
        <v>4019</v>
      </c>
      <c r="G1654" s="70" t="s">
        <v>467</v>
      </c>
      <c r="H1654" s="70" t="s">
        <v>8440</v>
      </c>
      <c r="I1654" s="70" t="s">
        <v>8442</v>
      </c>
      <c r="J1654" s="70" t="s">
        <v>8444</v>
      </c>
      <c r="K1654" s="70" t="s">
        <v>8443</v>
      </c>
      <c r="L1654" s="70" t="s">
        <v>8441</v>
      </c>
      <c r="M1654" s="70" t="s">
        <v>11949</v>
      </c>
      <c r="N1654" s="73" t="s">
        <v>10799</v>
      </c>
      <c r="O1654" s="73">
        <v>0.1245</v>
      </c>
      <c r="P1654" t="str">
        <f>VLOOKUP(K1654,'Sheet1 (2)'!A:B,2,0)</f>
        <v>生物系统工程与食品科学学院</v>
      </c>
    </row>
    <row r="1655" spans="1:16">
      <c r="A1655" s="70" t="s">
        <v>14</v>
      </c>
      <c r="B1655" s="73" t="s">
        <v>10787</v>
      </c>
      <c r="C1655" s="70" t="s">
        <v>21</v>
      </c>
      <c r="D1655" s="70" t="s">
        <v>8584</v>
      </c>
      <c r="E1655" s="70" t="s">
        <v>8583</v>
      </c>
      <c r="F1655" s="70" t="s">
        <v>824</v>
      </c>
      <c r="G1655" s="70" t="s">
        <v>1208</v>
      </c>
      <c r="H1655" s="70" t="s">
        <v>8585</v>
      </c>
      <c r="I1655" s="70" t="s">
        <v>8442</v>
      </c>
      <c r="J1655" s="70" t="s">
        <v>8582</v>
      </c>
      <c r="K1655" s="70" t="s">
        <v>8443</v>
      </c>
      <c r="L1655" s="70" t="s">
        <v>8586</v>
      </c>
      <c r="M1655" s="70" t="s">
        <v>11949</v>
      </c>
      <c r="N1655" s="73" t="s">
        <v>10799</v>
      </c>
      <c r="O1655" s="73">
        <v>0.1245</v>
      </c>
      <c r="P1655" t="str">
        <f>VLOOKUP(K1655,'Sheet1 (2)'!A:B,2,0)</f>
        <v>生物系统工程与食品科学学院</v>
      </c>
    </row>
    <row r="1656" spans="1:16">
      <c r="A1656" s="70" t="s">
        <v>14</v>
      </c>
      <c r="B1656" s="73" t="s">
        <v>10787</v>
      </c>
      <c r="C1656" s="70" t="s">
        <v>21</v>
      </c>
      <c r="D1656" s="70" t="s">
        <v>8521</v>
      </c>
      <c r="E1656" s="70" t="s">
        <v>8520</v>
      </c>
      <c r="F1656" s="70" t="s">
        <v>8522</v>
      </c>
      <c r="G1656" s="70" t="s">
        <v>213</v>
      </c>
      <c r="H1656" s="70" t="s">
        <v>8523</v>
      </c>
      <c r="I1656" s="70" t="s">
        <v>8461</v>
      </c>
      <c r="J1656" s="70" t="s">
        <v>8525</v>
      </c>
      <c r="K1656" s="70" t="s">
        <v>8443</v>
      </c>
      <c r="L1656" s="70" t="s">
        <v>8524</v>
      </c>
      <c r="M1656" s="70" t="s">
        <v>11949</v>
      </c>
      <c r="N1656" s="73" t="s">
        <v>10799</v>
      </c>
      <c r="O1656" s="73">
        <v>0.1245</v>
      </c>
      <c r="P1656" t="str">
        <f>VLOOKUP(K1656,'Sheet1 (2)'!A:B,2,0)</f>
        <v>生物系统工程与食品科学学院</v>
      </c>
    </row>
    <row r="1657" spans="1:16">
      <c r="A1657" s="70" t="s">
        <v>14</v>
      </c>
      <c r="B1657" s="73" t="s">
        <v>10787</v>
      </c>
      <c r="C1657" s="70" t="s">
        <v>21</v>
      </c>
      <c r="D1657" s="70" t="s">
        <v>8464</v>
      </c>
      <c r="E1657" s="70" t="s">
        <v>8463</v>
      </c>
      <c r="F1657" s="70" t="s">
        <v>4065</v>
      </c>
      <c r="G1657" s="70" t="s">
        <v>213</v>
      </c>
      <c r="H1657" s="70" t="s">
        <v>8465</v>
      </c>
      <c r="I1657" s="70" t="s">
        <v>8467</v>
      </c>
      <c r="J1657" s="70" t="s">
        <v>8468</v>
      </c>
      <c r="K1657" s="70" t="s">
        <v>8443</v>
      </c>
      <c r="L1657" s="70" t="s">
        <v>8466</v>
      </c>
      <c r="M1657" s="70" t="s">
        <v>11949</v>
      </c>
      <c r="N1657" s="73" t="s">
        <v>10799</v>
      </c>
      <c r="O1657" s="73">
        <v>0.1245</v>
      </c>
      <c r="P1657" t="str">
        <f>VLOOKUP(K1657,'Sheet1 (2)'!A:B,2,0)</f>
        <v>生物系统工程与食品科学学院</v>
      </c>
    </row>
    <row r="1658" spans="1:16">
      <c r="A1658" s="70" t="s">
        <v>14</v>
      </c>
      <c r="B1658" s="73" t="s">
        <v>10787</v>
      </c>
      <c r="C1658" s="70" t="s">
        <v>21</v>
      </c>
      <c r="D1658" s="70" t="s">
        <v>8672</v>
      </c>
      <c r="E1658" s="70" t="s">
        <v>8671</v>
      </c>
      <c r="F1658" s="70" t="s">
        <v>234</v>
      </c>
      <c r="G1658" s="70" t="s">
        <v>516</v>
      </c>
      <c r="H1658" s="70" t="s">
        <v>8673</v>
      </c>
      <c r="I1658" s="70" t="s">
        <v>8602</v>
      </c>
      <c r="J1658" s="70" t="s">
        <v>8662</v>
      </c>
      <c r="K1658" s="70" t="s">
        <v>8443</v>
      </c>
      <c r="L1658" s="70" t="s">
        <v>8674</v>
      </c>
      <c r="M1658" s="70" t="s">
        <v>11949</v>
      </c>
      <c r="N1658" s="73" t="s">
        <v>10799</v>
      </c>
      <c r="O1658" s="73">
        <v>0.1245</v>
      </c>
      <c r="P1658" t="str">
        <f>VLOOKUP(K1658,'Sheet1 (2)'!A:B,2,0)</f>
        <v>生物系统工程与食品科学学院</v>
      </c>
    </row>
    <row r="1659" spans="1:16">
      <c r="A1659" s="70" t="s">
        <v>14</v>
      </c>
      <c r="B1659" s="73" t="s">
        <v>10787</v>
      </c>
      <c r="C1659" s="70" t="s">
        <v>21</v>
      </c>
      <c r="D1659" s="70" t="s">
        <v>8659</v>
      </c>
      <c r="E1659" s="70" t="s">
        <v>8658</v>
      </c>
      <c r="F1659" s="70" t="s">
        <v>234</v>
      </c>
      <c r="G1659" s="70" t="s">
        <v>516</v>
      </c>
      <c r="H1659" s="70" t="s">
        <v>8660</v>
      </c>
      <c r="I1659" s="70" t="s">
        <v>8602</v>
      </c>
      <c r="J1659" s="70" t="s">
        <v>8662</v>
      </c>
      <c r="K1659" s="70" t="s">
        <v>8443</v>
      </c>
      <c r="L1659" s="70" t="s">
        <v>8661</v>
      </c>
      <c r="M1659" s="70" t="s">
        <v>11949</v>
      </c>
      <c r="N1659" s="73" t="s">
        <v>10799</v>
      </c>
      <c r="O1659" s="73">
        <v>0.1245</v>
      </c>
      <c r="P1659" t="str">
        <f>VLOOKUP(K1659,'Sheet1 (2)'!A:B,2,0)</f>
        <v>生物系统工程与食品科学学院</v>
      </c>
    </row>
    <row r="1660" spans="1:16">
      <c r="A1660" s="140" t="s">
        <v>14</v>
      </c>
      <c r="B1660" s="140" t="s">
        <v>10787</v>
      </c>
      <c r="C1660" s="140" t="s">
        <v>21</v>
      </c>
      <c r="D1660" s="140" t="s">
        <v>12041</v>
      </c>
      <c r="E1660" s="140" t="s">
        <v>12038</v>
      </c>
      <c r="F1660" s="140" t="s">
        <v>818</v>
      </c>
      <c r="G1660" s="140" t="s">
        <v>725</v>
      </c>
      <c r="H1660" s="140"/>
      <c r="I1660" s="140" t="s">
        <v>12040</v>
      </c>
      <c r="J1660" s="140" t="s">
        <v>12042</v>
      </c>
      <c r="K1660" s="140" t="s">
        <v>8443</v>
      </c>
      <c r="L1660" s="140" t="s">
        <v>12039</v>
      </c>
      <c r="M1660" s="140">
        <v>0.3</v>
      </c>
      <c r="N1660" s="140" t="s">
        <v>10799</v>
      </c>
      <c r="O1660" s="140">
        <v>0.42449999999999999</v>
      </c>
      <c r="P1660" t="str">
        <f>VLOOKUP(K1660,'Sheet1 (2)'!A:B,2,0)</f>
        <v>生物系统工程与食品科学学院</v>
      </c>
    </row>
    <row r="1661" spans="1:16">
      <c r="A1661" s="70" t="s">
        <v>14</v>
      </c>
      <c r="B1661" s="73" t="s">
        <v>10787</v>
      </c>
      <c r="C1661" s="70" t="s">
        <v>21</v>
      </c>
      <c r="D1661" s="70" t="s">
        <v>7913</v>
      </c>
      <c r="E1661" s="70" t="s">
        <v>7912</v>
      </c>
      <c r="F1661" s="70" t="s">
        <v>2469</v>
      </c>
      <c r="G1661" s="70" t="s">
        <v>725</v>
      </c>
      <c r="H1661" s="70" t="s">
        <v>7914</v>
      </c>
      <c r="I1661" s="70" t="s">
        <v>7916</v>
      </c>
      <c r="J1661" s="70" t="s">
        <v>7918</v>
      </c>
      <c r="K1661" s="70" t="s">
        <v>7917</v>
      </c>
      <c r="L1661" s="70" t="s">
        <v>7915</v>
      </c>
      <c r="M1661" s="70" t="s">
        <v>11949</v>
      </c>
      <c r="N1661" s="73" t="s">
        <v>10799</v>
      </c>
      <c r="O1661" s="73">
        <v>0.1245</v>
      </c>
      <c r="P1661" t="str">
        <f>VLOOKUP(K1661,'Sheet1 (2)'!A:B,2,0)</f>
        <v>生物医学工程与仪器科学学院</v>
      </c>
    </row>
    <row r="1662" spans="1:16">
      <c r="A1662" s="70" t="s">
        <v>14</v>
      </c>
      <c r="B1662" s="73" t="s">
        <v>10787</v>
      </c>
      <c r="C1662" s="70" t="s">
        <v>21</v>
      </c>
      <c r="D1662" s="70" t="s">
        <v>7948</v>
      </c>
      <c r="E1662" s="70" t="s">
        <v>7947</v>
      </c>
      <c r="F1662" s="70" t="s">
        <v>850</v>
      </c>
      <c r="G1662" s="70" t="s">
        <v>1189</v>
      </c>
      <c r="H1662" s="70" t="s">
        <v>7949</v>
      </c>
      <c r="I1662" s="70" t="s">
        <v>7951</v>
      </c>
      <c r="J1662" s="70" t="s">
        <v>7952</v>
      </c>
      <c r="K1662" s="70" t="s">
        <v>337</v>
      </c>
      <c r="L1662" s="70" t="s">
        <v>7950</v>
      </c>
      <c r="M1662" s="70" t="s">
        <v>11949</v>
      </c>
      <c r="N1662" s="73" t="s">
        <v>10799</v>
      </c>
      <c r="O1662" s="73">
        <v>0.1245</v>
      </c>
      <c r="P1662" t="str">
        <f>VLOOKUP(K1662,'Sheet1 (2)'!A:B,2,0)</f>
        <v>生物医学工程与仪器科学学院</v>
      </c>
    </row>
    <row r="1663" spans="1:16">
      <c r="A1663" s="70" t="s">
        <v>14</v>
      </c>
      <c r="B1663" s="73" t="s">
        <v>10787</v>
      </c>
      <c r="C1663" s="70" t="s">
        <v>21</v>
      </c>
      <c r="D1663" s="70" t="s">
        <v>7938</v>
      </c>
      <c r="E1663" s="70" t="s">
        <v>7937</v>
      </c>
      <c r="F1663" s="70" t="s">
        <v>3972</v>
      </c>
      <c r="G1663" s="70" t="s">
        <v>27</v>
      </c>
      <c r="H1663" s="70" t="s">
        <v>7939</v>
      </c>
      <c r="I1663" s="70" t="s">
        <v>7929</v>
      </c>
      <c r="J1663" s="70" t="s">
        <v>7941</v>
      </c>
      <c r="K1663" s="70" t="s">
        <v>337</v>
      </c>
      <c r="L1663" s="70" t="s">
        <v>7940</v>
      </c>
      <c r="M1663" s="70" t="s">
        <v>11949</v>
      </c>
      <c r="N1663" s="73" t="s">
        <v>10799</v>
      </c>
      <c r="O1663" s="73">
        <v>0.1245</v>
      </c>
      <c r="P1663" t="str">
        <f>VLOOKUP(K1663,'Sheet1 (2)'!A:B,2,0)</f>
        <v>生物医学工程与仪器科学学院</v>
      </c>
    </row>
    <row r="1664" spans="1:16">
      <c r="A1664" s="70" t="s">
        <v>14</v>
      </c>
      <c r="B1664" s="73" t="s">
        <v>10787</v>
      </c>
      <c r="C1664" s="70" t="s">
        <v>21</v>
      </c>
      <c r="D1664" s="70" t="s">
        <v>10372</v>
      </c>
      <c r="E1664" s="70" t="s">
        <v>10371</v>
      </c>
      <c r="F1664" s="70" t="s">
        <v>350</v>
      </c>
      <c r="G1664" s="70" t="s">
        <v>1217</v>
      </c>
      <c r="H1664" s="70" t="s">
        <v>10373</v>
      </c>
      <c r="I1664" s="70" t="s">
        <v>10355</v>
      </c>
      <c r="J1664" s="70" t="s">
        <v>10375</v>
      </c>
      <c r="K1664" s="70" t="s">
        <v>337</v>
      </c>
      <c r="L1664" s="70" t="s">
        <v>10374</v>
      </c>
      <c r="M1664" s="70" t="s">
        <v>11949</v>
      </c>
      <c r="N1664" s="73" t="s">
        <v>10799</v>
      </c>
      <c r="O1664" s="73">
        <v>0.1245</v>
      </c>
      <c r="P1664" t="str">
        <f>VLOOKUP(K1664,'Sheet1 (2)'!A:B,2,0)</f>
        <v>生物医学工程与仪器科学学院</v>
      </c>
    </row>
    <row r="1665" spans="1:16">
      <c r="A1665" s="70" t="s">
        <v>14</v>
      </c>
      <c r="B1665" s="73" t="s">
        <v>10787</v>
      </c>
      <c r="C1665" s="70" t="s">
        <v>21</v>
      </c>
      <c r="D1665" s="70" t="s">
        <v>7926</v>
      </c>
      <c r="E1665" s="70" t="s">
        <v>7925</v>
      </c>
      <c r="F1665" s="70" t="s">
        <v>1202</v>
      </c>
      <c r="G1665" s="70" t="s">
        <v>148</v>
      </c>
      <c r="H1665" s="70" t="s">
        <v>7927</v>
      </c>
      <c r="I1665" s="70" t="s">
        <v>7929</v>
      </c>
      <c r="J1665" s="70" t="s">
        <v>7930</v>
      </c>
      <c r="K1665" s="70" t="s">
        <v>337</v>
      </c>
      <c r="L1665" s="70" t="s">
        <v>7928</v>
      </c>
      <c r="M1665" s="70" t="s">
        <v>11949</v>
      </c>
      <c r="N1665" s="73" t="s">
        <v>10799</v>
      </c>
      <c r="O1665" s="73">
        <v>0.1245</v>
      </c>
      <c r="P1665" t="str">
        <f>VLOOKUP(K1665,'Sheet1 (2)'!A:B,2,0)</f>
        <v>生物医学工程与仪器科学学院</v>
      </c>
    </row>
    <row r="1666" spans="1:16">
      <c r="A1666" s="70" t="s">
        <v>14</v>
      </c>
      <c r="B1666" s="73" t="s">
        <v>10787</v>
      </c>
      <c r="C1666" s="70" t="s">
        <v>21</v>
      </c>
      <c r="D1666" s="70" t="s">
        <v>7920</v>
      </c>
      <c r="E1666" s="70" t="s">
        <v>7919</v>
      </c>
      <c r="F1666" s="70" t="s">
        <v>1923</v>
      </c>
      <c r="G1666" s="70" t="s">
        <v>67</v>
      </c>
      <c r="H1666" s="70" t="s">
        <v>7921</v>
      </c>
      <c r="I1666" s="70" t="s">
        <v>7923</v>
      </c>
      <c r="J1666" s="70" t="s">
        <v>7924</v>
      </c>
      <c r="K1666" s="70" t="s">
        <v>337</v>
      </c>
      <c r="L1666" s="70" t="s">
        <v>7922</v>
      </c>
      <c r="M1666" s="70" t="s">
        <v>11949</v>
      </c>
      <c r="N1666" s="73" t="s">
        <v>10799</v>
      </c>
      <c r="O1666" s="73">
        <v>0.1245</v>
      </c>
      <c r="P1666" t="str">
        <f>VLOOKUP(K1666,'Sheet1 (2)'!A:B,2,0)</f>
        <v>生物医学工程与仪器科学学院</v>
      </c>
    </row>
    <row r="1667" spans="1:16">
      <c r="A1667" s="70" t="s">
        <v>14</v>
      </c>
      <c r="B1667" s="73" t="s">
        <v>10787</v>
      </c>
      <c r="C1667" s="70" t="s">
        <v>21</v>
      </c>
      <c r="D1667" s="70" t="s">
        <v>10352</v>
      </c>
      <c r="E1667" s="70" t="s">
        <v>10351</v>
      </c>
      <c r="F1667" s="70" t="s">
        <v>2951</v>
      </c>
      <c r="G1667" s="70" t="s">
        <v>135</v>
      </c>
      <c r="H1667" s="70" t="s">
        <v>10353</v>
      </c>
      <c r="I1667" s="70" t="s">
        <v>10355</v>
      </c>
      <c r="J1667" s="70" t="s">
        <v>10356</v>
      </c>
      <c r="K1667" s="70" t="s">
        <v>337</v>
      </c>
      <c r="L1667" s="70" t="s">
        <v>10354</v>
      </c>
      <c r="M1667" s="70" t="s">
        <v>11949</v>
      </c>
      <c r="N1667" s="73" t="s">
        <v>10799</v>
      </c>
      <c r="O1667" s="73">
        <v>0.1245</v>
      </c>
      <c r="P1667" t="str">
        <f>VLOOKUP(K1667,'Sheet1 (2)'!A:B,2,0)</f>
        <v>生物医学工程与仪器科学学院</v>
      </c>
    </row>
    <row r="1668" spans="1:16">
      <c r="A1668" s="70" t="s">
        <v>14</v>
      </c>
      <c r="B1668" s="73" t="s">
        <v>10787</v>
      </c>
      <c r="C1668" s="70" t="s">
        <v>21</v>
      </c>
      <c r="D1668" s="70" t="s">
        <v>10368</v>
      </c>
      <c r="E1668" s="70" t="s">
        <v>10367</v>
      </c>
      <c r="F1668" s="70" t="s">
        <v>1195</v>
      </c>
      <c r="G1668" s="70" t="s">
        <v>135</v>
      </c>
      <c r="H1668" s="70" t="s">
        <v>10369</v>
      </c>
      <c r="I1668" s="70" t="s">
        <v>10355</v>
      </c>
      <c r="J1668" s="70" t="s">
        <v>10361</v>
      </c>
      <c r="K1668" s="70" t="s">
        <v>337</v>
      </c>
      <c r="L1668" s="70" t="s">
        <v>10370</v>
      </c>
      <c r="M1668" s="70" t="s">
        <v>11949</v>
      </c>
      <c r="N1668" s="73" t="s">
        <v>10799</v>
      </c>
      <c r="O1668" s="73">
        <v>0.1245</v>
      </c>
      <c r="P1668" t="str">
        <f>VLOOKUP(K1668,'Sheet1 (2)'!A:B,2,0)</f>
        <v>生物医学工程与仪器科学学院</v>
      </c>
    </row>
    <row r="1669" spans="1:16">
      <c r="A1669" s="70" t="s">
        <v>14</v>
      </c>
      <c r="B1669" s="73" t="s">
        <v>10787</v>
      </c>
      <c r="C1669" s="70" t="s">
        <v>21</v>
      </c>
      <c r="D1669" s="70" t="s">
        <v>7943</v>
      </c>
      <c r="E1669" s="70" t="s">
        <v>7942</v>
      </c>
      <c r="F1669" s="70" t="s">
        <v>1283</v>
      </c>
      <c r="G1669" s="70" t="s">
        <v>129</v>
      </c>
      <c r="H1669" s="70" t="s">
        <v>7944</v>
      </c>
      <c r="I1669" s="70" t="s">
        <v>7929</v>
      </c>
      <c r="J1669" s="70" t="s">
        <v>7946</v>
      </c>
      <c r="K1669" s="70" t="s">
        <v>337</v>
      </c>
      <c r="L1669" s="70" t="s">
        <v>7945</v>
      </c>
      <c r="M1669" s="70" t="s">
        <v>11949</v>
      </c>
      <c r="N1669" s="73" t="s">
        <v>10799</v>
      </c>
      <c r="O1669" s="73">
        <v>0.1245</v>
      </c>
      <c r="P1669" t="str">
        <f>VLOOKUP(K1669,'Sheet1 (2)'!A:B,2,0)</f>
        <v>生物医学工程与仪器科学学院</v>
      </c>
    </row>
    <row r="1670" spans="1:16">
      <c r="A1670" s="70" t="s">
        <v>14</v>
      </c>
      <c r="B1670" s="73" t="s">
        <v>10787</v>
      </c>
      <c r="C1670" s="70" t="s">
        <v>21</v>
      </c>
      <c r="D1670" s="70" t="s">
        <v>10358</v>
      </c>
      <c r="E1670" s="70" t="s">
        <v>10357</v>
      </c>
      <c r="F1670" s="70" t="s">
        <v>2670</v>
      </c>
      <c r="G1670" s="70" t="s">
        <v>34</v>
      </c>
      <c r="H1670" s="70" t="s">
        <v>10359</v>
      </c>
      <c r="I1670" s="70" t="s">
        <v>10355</v>
      </c>
      <c r="J1670" s="70" t="s">
        <v>10361</v>
      </c>
      <c r="K1670" s="70" t="s">
        <v>337</v>
      </c>
      <c r="L1670" s="70" t="s">
        <v>10360</v>
      </c>
      <c r="M1670" s="70" t="s">
        <v>11949</v>
      </c>
      <c r="N1670" s="73" t="s">
        <v>10799</v>
      </c>
      <c r="O1670" s="73">
        <v>0.1245</v>
      </c>
      <c r="P1670" t="str">
        <f>VLOOKUP(K1670,'Sheet1 (2)'!A:B,2,0)</f>
        <v>生物医学工程与仪器科学学院</v>
      </c>
    </row>
    <row r="1671" spans="1:16">
      <c r="A1671" s="70" t="s">
        <v>14</v>
      </c>
      <c r="B1671" s="73" t="s">
        <v>10787</v>
      </c>
      <c r="C1671" s="70" t="s">
        <v>21</v>
      </c>
      <c r="D1671" s="70" t="s">
        <v>7932</v>
      </c>
      <c r="E1671" s="70" t="s">
        <v>7931</v>
      </c>
      <c r="F1671" s="70" t="s">
        <v>3702</v>
      </c>
      <c r="G1671" s="70" t="s">
        <v>67</v>
      </c>
      <c r="H1671" s="70" t="s">
        <v>7933</v>
      </c>
      <c r="I1671" s="70" t="s">
        <v>7935</v>
      </c>
      <c r="J1671" s="70" t="s">
        <v>7936</v>
      </c>
      <c r="K1671" s="70" t="s">
        <v>337</v>
      </c>
      <c r="L1671" s="70" t="s">
        <v>7934</v>
      </c>
      <c r="M1671" s="70" t="s">
        <v>11949</v>
      </c>
      <c r="N1671" s="73" t="s">
        <v>10799</v>
      </c>
      <c r="O1671" s="73">
        <v>0.1245</v>
      </c>
      <c r="P1671" t="str">
        <f>VLOOKUP(K1671,'Sheet1 (2)'!A:B,2,0)</f>
        <v>生物医学工程与仪器科学学院</v>
      </c>
    </row>
    <row r="1672" spans="1:16">
      <c r="A1672" s="70" t="s">
        <v>14</v>
      </c>
      <c r="B1672" s="73" t="s">
        <v>10787</v>
      </c>
      <c r="C1672" s="70" t="s">
        <v>21</v>
      </c>
      <c r="D1672" s="70" t="s">
        <v>10363</v>
      </c>
      <c r="E1672" s="70" t="s">
        <v>10362</v>
      </c>
      <c r="F1672" s="70" t="s">
        <v>5152</v>
      </c>
      <c r="G1672" s="70" t="s">
        <v>297</v>
      </c>
      <c r="H1672" s="70" t="s">
        <v>10364</v>
      </c>
      <c r="I1672" s="70" t="s">
        <v>10355</v>
      </c>
      <c r="J1672" s="70" t="s">
        <v>10366</v>
      </c>
      <c r="K1672" s="70" t="s">
        <v>337</v>
      </c>
      <c r="L1672" s="70" t="s">
        <v>10365</v>
      </c>
      <c r="M1672" s="70" t="s">
        <v>11949</v>
      </c>
      <c r="N1672" s="73" t="s">
        <v>10799</v>
      </c>
      <c r="O1672" s="73">
        <v>0.1245</v>
      </c>
      <c r="P1672" t="str">
        <f>VLOOKUP(K1672,'Sheet1 (2)'!A:B,2,0)</f>
        <v>生物医学工程与仪器科学学院</v>
      </c>
    </row>
    <row r="1673" spans="1:16">
      <c r="A1673" s="70" t="s">
        <v>14</v>
      </c>
      <c r="B1673" s="73" t="s">
        <v>10787</v>
      </c>
      <c r="C1673" s="70" t="s">
        <v>21</v>
      </c>
      <c r="D1673" s="70" t="s">
        <v>332</v>
      </c>
      <c r="E1673" s="70" t="s">
        <v>331</v>
      </c>
      <c r="F1673" s="70" t="s">
        <v>333</v>
      </c>
      <c r="G1673" s="70" t="s">
        <v>51</v>
      </c>
      <c r="H1673" s="70" t="s">
        <v>334</v>
      </c>
      <c r="I1673" s="70" t="s">
        <v>336</v>
      </c>
      <c r="J1673" s="70" t="s">
        <v>338</v>
      </c>
      <c r="K1673" s="70" t="s">
        <v>337</v>
      </c>
      <c r="L1673" s="70" t="s">
        <v>335</v>
      </c>
      <c r="M1673" s="70" t="s">
        <v>11949</v>
      </c>
      <c r="N1673" s="73" t="s">
        <v>10799</v>
      </c>
      <c r="O1673" s="73">
        <v>0.1245</v>
      </c>
      <c r="P1673" t="str">
        <f>VLOOKUP(K1673,'Sheet1 (2)'!A:B,2,0)</f>
        <v>生物医学工程与仪器科学学院</v>
      </c>
    </row>
    <row r="1674" spans="1:16">
      <c r="A1674" s="70" t="s">
        <v>14</v>
      </c>
      <c r="B1674" s="73" t="s">
        <v>10787</v>
      </c>
      <c r="C1674" s="70" t="s">
        <v>21</v>
      </c>
      <c r="D1674" s="70" t="s">
        <v>8020</v>
      </c>
      <c r="E1674" s="70" t="s">
        <v>8019</v>
      </c>
      <c r="F1674" s="70" t="s">
        <v>2951</v>
      </c>
      <c r="G1674" s="70" t="s">
        <v>148</v>
      </c>
      <c r="H1674" s="70" t="s">
        <v>8021</v>
      </c>
      <c r="I1674" s="70" t="s">
        <v>8023</v>
      </c>
      <c r="J1674" s="70" t="s">
        <v>8024</v>
      </c>
      <c r="K1674" s="70" t="s">
        <v>328</v>
      </c>
      <c r="L1674" s="70" t="s">
        <v>8022</v>
      </c>
      <c r="M1674" s="70" t="s">
        <v>11949</v>
      </c>
      <c r="N1674" s="73" t="s">
        <v>10799</v>
      </c>
      <c r="O1674" s="73">
        <v>0.1245</v>
      </c>
      <c r="P1674" t="str">
        <f>VLOOKUP(K1674,'Sheet1 (2)'!A:B,2,0)</f>
        <v>生物医学工程与仪器科学学院</v>
      </c>
    </row>
    <row r="1675" spans="1:16">
      <c r="A1675" s="70" t="s">
        <v>14</v>
      </c>
      <c r="B1675" s="73" t="s">
        <v>10787</v>
      </c>
      <c r="C1675" s="70" t="s">
        <v>21</v>
      </c>
      <c r="D1675" s="70" t="s">
        <v>7986</v>
      </c>
      <c r="E1675" s="70" t="s">
        <v>7985</v>
      </c>
      <c r="F1675" s="70" t="s">
        <v>1155</v>
      </c>
      <c r="G1675" s="70" t="s">
        <v>492</v>
      </c>
      <c r="H1675" s="70" t="s">
        <v>7987</v>
      </c>
      <c r="I1675" s="70" t="s">
        <v>327</v>
      </c>
      <c r="J1675" s="70" t="s">
        <v>7989</v>
      </c>
      <c r="K1675" s="70" t="s">
        <v>328</v>
      </c>
      <c r="L1675" s="70" t="s">
        <v>7988</v>
      </c>
      <c r="M1675" s="70" t="s">
        <v>11949</v>
      </c>
      <c r="N1675" s="73" t="s">
        <v>10799</v>
      </c>
      <c r="O1675" s="73">
        <v>0.1245</v>
      </c>
      <c r="P1675" t="str">
        <f>VLOOKUP(K1675,'Sheet1 (2)'!A:B,2,0)</f>
        <v>生物医学工程与仪器科学学院</v>
      </c>
    </row>
    <row r="1676" spans="1:16">
      <c r="A1676" s="70" t="s">
        <v>14</v>
      </c>
      <c r="B1676" s="73" t="s">
        <v>10787</v>
      </c>
      <c r="C1676" s="70" t="s">
        <v>21</v>
      </c>
      <c r="D1676" s="70" t="s">
        <v>7974</v>
      </c>
      <c r="E1676" s="70" t="s">
        <v>7973</v>
      </c>
      <c r="F1676" s="70" t="s">
        <v>7975</v>
      </c>
      <c r="G1676" s="70" t="s">
        <v>492</v>
      </c>
      <c r="H1676" s="70" t="s">
        <v>7976</v>
      </c>
      <c r="I1676" s="70" t="s">
        <v>327</v>
      </c>
      <c r="J1676" s="70" t="s">
        <v>7978</v>
      </c>
      <c r="K1676" s="70" t="s">
        <v>328</v>
      </c>
      <c r="L1676" s="70" t="s">
        <v>7977</v>
      </c>
      <c r="M1676" s="70" t="s">
        <v>11949</v>
      </c>
      <c r="N1676" s="73" t="s">
        <v>10799</v>
      </c>
      <c r="O1676" s="73">
        <v>0.1245</v>
      </c>
      <c r="P1676" t="str">
        <f>VLOOKUP(K1676,'Sheet1 (2)'!A:B,2,0)</f>
        <v>生物医学工程与仪器科学学院</v>
      </c>
    </row>
    <row r="1677" spans="1:16">
      <c r="A1677" s="70" t="s">
        <v>14</v>
      </c>
      <c r="B1677" s="73" t="s">
        <v>10787</v>
      </c>
      <c r="C1677" s="70" t="s">
        <v>21</v>
      </c>
      <c r="D1677" s="70" t="s">
        <v>7980</v>
      </c>
      <c r="E1677" s="70" t="s">
        <v>7979</v>
      </c>
      <c r="F1677" s="70" t="s">
        <v>7981</v>
      </c>
      <c r="G1677" s="70" t="s">
        <v>492</v>
      </c>
      <c r="H1677" s="70" t="s">
        <v>7982</v>
      </c>
      <c r="I1677" s="70" t="s">
        <v>327</v>
      </c>
      <c r="J1677" s="70" t="s">
        <v>7984</v>
      </c>
      <c r="K1677" s="70" t="s">
        <v>328</v>
      </c>
      <c r="L1677" s="70" t="s">
        <v>7983</v>
      </c>
      <c r="M1677" s="70" t="s">
        <v>11949</v>
      </c>
      <c r="N1677" s="73" t="s">
        <v>10799</v>
      </c>
      <c r="O1677" s="73">
        <v>0.1245</v>
      </c>
      <c r="P1677" t="str">
        <f>VLOOKUP(K1677,'Sheet1 (2)'!A:B,2,0)</f>
        <v>生物医学工程与仪器科学学院</v>
      </c>
    </row>
    <row r="1678" spans="1:16">
      <c r="A1678" s="70" t="s">
        <v>14</v>
      </c>
      <c r="B1678" s="73" t="s">
        <v>10787</v>
      </c>
      <c r="C1678" s="70" t="s">
        <v>21</v>
      </c>
      <c r="D1678" s="70" t="s">
        <v>7991</v>
      </c>
      <c r="E1678" s="70" t="s">
        <v>7990</v>
      </c>
      <c r="F1678" s="70" t="s">
        <v>7992</v>
      </c>
      <c r="G1678" s="70" t="s">
        <v>1217</v>
      </c>
      <c r="H1678" s="70" t="s">
        <v>7993</v>
      </c>
      <c r="I1678" s="70" t="s">
        <v>327</v>
      </c>
      <c r="J1678" s="70" t="s">
        <v>7995</v>
      </c>
      <c r="K1678" s="70" t="s">
        <v>328</v>
      </c>
      <c r="L1678" s="70" t="s">
        <v>7994</v>
      </c>
      <c r="M1678" s="70" t="s">
        <v>11949</v>
      </c>
      <c r="N1678" s="73" t="s">
        <v>10799</v>
      </c>
      <c r="O1678" s="73">
        <v>0.1245</v>
      </c>
      <c r="P1678" t="str">
        <f>VLOOKUP(K1678,'Sheet1 (2)'!A:B,2,0)</f>
        <v>生物医学工程与仪器科学学院</v>
      </c>
    </row>
    <row r="1679" spans="1:16">
      <c r="A1679" s="70" t="s">
        <v>14</v>
      </c>
      <c r="B1679" s="73" t="s">
        <v>10787</v>
      </c>
      <c r="C1679" s="70" t="s">
        <v>21</v>
      </c>
      <c r="D1679" s="70" t="s">
        <v>7997</v>
      </c>
      <c r="E1679" s="70" t="s">
        <v>7996</v>
      </c>
      <c r="F1679" s="70" t="s">
        <v>7992</v>
      </c>
      <c r="G1679" s="70" t="s">
        <v>1217</v>
      </c>
      <c r="H1679" s="70" t="s">
        <v>7998</v>
      </c>
      <c r="I1679" s="70" t="s">
        <v>327</v>
      </c>
      <c r="J1679" s="70" t="s">
        <v>8000</v>
      </c>
      <c r="K1679" s="70" t="s">
        <v>328</v>
      </c>
      <c r="L1679" s="70" t="s">
        <v>7999</v>
      </c>
      <c r="M1679" s="70" t="s">
        <v>11949</v>
      </c>
      <c r="N1679" s="73" t="s">
        <v>10799</v>
      </c>
      <c r="O1679" s="73">
        <v>0.1245</v>
      </c>
      <c r="P1679" t="str">
        <f>VLOOKUP(K1679,'Sheet1 (2)'!A:B,2,0)</f>
        <v>生物医学工程与仪器科学学院</v>
      </c>
    </row>
    <row r="1680" spans="1:16">
      <c r="A1680" s="70" t="s">
        <v>14</v>
      </c>
      <c r="B1680" s="73" t="s">
        <v>10787</v>
      </c>
      <c r="C1680" s="70" t="s">
        <v>21</v>
      </c>
      <c r="D1680" s="70" t="s">
        <v>323</v>
      </c>
      <c r="E1680" s="70" t="s">
        <v>322</v>
      </c>
      <c r="F1680" s="70" t="s">
        <v>324</v>
      </c>
      <c r="G1680" s="70" t="s">
        <v>78</v>
      </c>
      <c r="H1680" s="70" t="s">
        <v>325</v>
      </c>
      <c r="I1680" s="70" t="s">
        <v>327</v>
      </c>
      <c r="J1680" s="70" t="s">
        <v>329</v>
      </c>
      <c r="K1680" s="70" t="s">
        <v>328</v>
      </c>
      <c r="L1680" s="70" t="s">
        <v>326</v>
      </c>
      <c r="M1680" s="70" t="s">
        <v>11949</v>
      </c>
      <c r="N1680" s="73" t="s">
        <v>10799</v>
      </c>
      <c r="O1680" s="73">
        <v>0.1245</v>
      </c>
      <c r="P1680" t="str">
        <f>VLOOKUP(K1680,'Sheet1 (2)'!A:B,2,0)</f>
        <v>生物医学工程与仪器科学学院</v>
      </c>
    </row>
    <row r="1681" spans="1:16">
      <c r="A1681" s="70" t="s">
        <v>14</v>
      </c>
      <c r="B1681" s="73" t="s">
        <v>10787</v>
      </c>
      <c r="C1681" s="70" t="s">
        <v>21</v>
      </c>
      <c r="D1681" s="70" t="s">
        <v>8002</v>
      </c>
      <c r="E1681" s="70" t="s">
        <v>8001</v>
      </c>
      <c r="F1681" s="70" t="s">
        <v>5229</v>
      </c>
      <c r="G1681" s="70" t="s">
        <v>1324</v>
      </c>
      <c r="H1681" s="70" t="s">
        <v>8003</v>
      </c>
      <c r="I1681" s="70" t="s">
        <v>8005</v>
      </c>
      <c r="J1681" s="70" t="s">
        <v>8006</v>
      </c>
      <c r="K1681" s="70" t="s">
        <v>328</v>
      </c>
      <c r="L1681" s="70" t="s">
        <v>8004</v>
      </c>
      <c r="M1681" s="70" t="s">
        <v>11949</v>
      </c>
      <c r="N1681" s="73" t="s">
        <v>10799</v>
      </c>
      <c r="O1681" s="73">
        <v>0.1245</v>
      </c>
      <c r="P1681" t="str">
        <f>VLOOKUP(K1681,'Sheet1 (2)'!A:B,2,0)</f>
        <v>生物医学工程与仪器科学学院</v>
      </c>
    </row>
    <row r="1682" spans="1:16">
      <c r="A1682" s="70" t="s">
        <v>14</v>
      </c>
      <c r="B1682" s="73" t="s">
        <v>10787</v>
      </c>
      <c r="C1682" s="70" t="s">
        <v>21</v>
      </c>
      <c r="D1682" s="70" t="s">
        <v>8008</v>
      </c>
      <c r="E1682" s="70" t="s">
        <v>8007</v>
      </c>
      <c r="F1682" s="70" t="s">
        <v>1390</v>
      </c>
      <c r="G1682" s="70" t="s">
        <v>401</v>
      </c>
      <c r="H1682" s="70" t="s">
        <v>8009</v>
      </c>
      <c r="I1682" s="70" t="s">
        <v>8011</v>
      </c>
      <c r="J1682" s="70" t="s">
        <v>8012</v>
      </c>
      <c r="K1682" s="70" t="s">
        <v>328</v>
      </c>
      <c r="L1682" s="70" t="s">
        <v>8010</v>
      </c>
      <c r="M1682" s="70" t="s">
        <v>11949</v>
      </c>
      <c r="N1682" s="73" t="s">
        <v>10799</v>
      </c>
      <c r="O1682" s="73">
        <v>0.1245</v>
      </c>
      <c r="P1682" t="str">
        <f>VLOOKUP(K1682,'Sheet1 (2)'!A:B,2,0)</f>
        <v>生物医学工程与仪器科学学院</v>
      </c>
    </row>
    <row r="1683" spans="1:16">
      <c r="A1683" s="70" t="s">
        <v>14</v>
      </c>
      <c r="B1683" s="73" t="s">
        <v>10787</v>
      </c>
      <c r="C1683" s="70" t="s">
        <v>21</v>
      </c>
      <c r="D1683" s="70" t="s">
        <v>8014</v>
      </c>
      <c r="E1683" s="70" t="s">
        <v>8013</v>
      </c>
      <c r="F1683" s="70" t="s">
        <v>4300</v>
      </c>
      <c r="G1683" s="70" t="s">
        <v>377</v>
      </c>
      <c r="H1683" s="70" t="s">
        <v>8015</v>
      </c>
      <c r="I1683" s="70" t="s">
        <v>8017</v>
      </c>
      <c r="J1683" s="70" t="s">
        <v>8018</v>
      </c>
      <c r="K1683" s="70" t="s">
        <v>328</v>
      </c>
      <c r="L1683" s="70" t="s">
        <v>8016</v>
      </c>
      <c r="M1683" s="70" t="s">
        <v>11949</v>
      </c>
      <c r="N1683" s="73" t="s">
        <v>10799</v>
      </c>
      <c r="O1683" s="73">
        <v>0.1245</v>
      </c>
      <c r="P1683" t="str">
        <f>VLOOKUP(K1683,'Sheet1 (2)'!A:B,2,0)</f>
        <v>生物医学工程与仪器科学学院</v>
      </c>
    </row>
    <row r="1684" spans="1:16">
      <c r="A1684" s="70" t="s">
        <v>14</v>
      </c>
      <c r="B1684" s="73" t="s">
        <v>10787</v>
      </c>
      <c r="C1684" s="70" t="s">
        <v>21</v>
      </c>
      <c r="D1684" s="70" t="s">
        <v>8026</v>
      </c>
      <c r="E1684" s="70" t="s">
        <v>8025</v>
      </c>
      <c r="F1684" s="70" t="s">
        <v>3089</v>
      </c>
      <c r="G1684" s="70" t="s">
        <v>206</v>
      </c>
      <c r="H1684" s="70" t="s">
        <v>8027</v>
      </c>
      <c r="I1684" s="70" t="s">
        <v>8029</v>
      </c>
      <c r="J1684" s="70" t="s">
        <v>8030</v>
      </c>
      <c r="K1684" s="70" t="s">
        <v>328</v>
      </c>
      <c r="L1684" s="70" t="s">
        <v>8028</v>
      </c>
      <c r="M1684" s="70" t="s">
        <v>11949</v>
      </c>
      <c r="N1684" s="73" t="s">
        <v>10799</v>
      </c>
      <c r="O1684" s="73">
        <v>0.1245</v>
      </c>
      <c r="P1684" t="str">
        <f>VLOOKUP(K1684,'Sheet1 (2)'!A:B,2,0)</f>
        <v>生物医学工程与仪器科学学院</v>
      </c>
    </row>
    <row r="1685" spans="1:16">
      <c r="A1685" s="70" t="s">
        <v>14</v>
      </c>
      <c r="B1685" s="73" t="s">
        <v>10787</v>
      </c>
      <c r="C1685" s="70" t="s">
        <v>21</v>
      </c>
      <c r="D1685" s="70" t="s">
        <v>8032</v>
      </c>
      <c r="E1685" s="70" t="s">
        <v>8031</v>
      </c>
      <c r="F1685" s="70" t="s">
        <v>3089</v>
      </c>
      <c r="G1685" s="70" t="s">
        <v>262</v>
      </c>
      <c r="H1685" s="70" t="s">
        <v>8033</v>
      </c>
      <c r="I1685" s="70" t="s">
        <v>8029</v>
      </c>
      <c r="J1685" s="70" t="s">
        <v>8030</v>
      </c>
      <c r="K1685" s="70" t="s">
        <v>328</v>
      </c>
      <c r="L1685" s="70" t="s">
        <v>8034</v>
      </c>
      <c r="M1685" s="70" t="s">
        <v>11949</v>
      </c>
      <c r="N1685" s="73" t="s">
        <v>10799</v>
      </c>
      <c r="O1685" s="73">
        <v>0.1245</v>
      </c>
      <c r="P1685" t="str">
        <f>VLOOKUP(K1685,'Sheet1 (2)'!A:B,2,0)</f>
        <v>生物医学工程与仪器科学学院</v>
      </c>
    </row>
    <row r="1686" spans="1:16">
      <c r="A1686" s="70" t="s">
        <v>14</v>
      </c>
      <c r="B1686" s="73" t="s">
        <v>10787</v>
      </c>
      <c r="C1686" s="70" t="s">
        <v>21</v>
      </c>
      <c r="D1686" s="70" t="s">
        <v>7968</v>
      </c>
      <c r="E1686" s="70" t="s">
        <v>7967</v>
      </c>
      <c r="F1686" s="70" t="s">
        <v>1009</v>
      </c>
      <c r="G1686" s="70" t="s">
        <v>27</v>
      </c>
      <c r="H1686" s="70" t="s">
        <v>7969</v>
      </c>
      <c r="I1686" s="70" t="s">
        <v>7971</v>
      </c>
      <c r="J1686" s="70" t="s">
        <v>7972</v>
      </c>
      <c r="K1686" s="70" t="s">
        <v>7959</v>
      </c>
      <c r="L1686" s="70" t="s">
        <v>7970</v>
      </c>
      <c r="M1686" s="70" t="s">
        <v>11949</v>
      </c>
      <c r="N1686" s="73" t="s">
        <v>10799</v>
      </c>
      <c r="O1686" s="73">
        <v>0.1245</v>
      </c>
      <c r="P1686" t="str">
        <f>VLOOKUP(K1686,'Sheet1 (2)'!A:B,2,0)</f>
        <v>生物医学工程与仪器科学学院</v>
      </c>
    </row>
    <row r="1687" spans="1:16">
      <c r="A1687" s="70" t="s">
        <v>14</v>
      </c>
      <c r="B1687" s="73" t="s">
        <v>10787</v>
      </c>
      <c r="C1687" s="70" t="s">
        <v>21</v>
      </c>
      <c r="D1687" s="70" t="s">
        <v>7954</v>
      </c>
      <c r="E1687" s="70" t="s">
        <v>7953</v>
      </c>
      <c r="F1687" s="70" t="s">
        <v>7955</v>
      </c>
      <c r="G1687" s="70" t="s">
        <v>351</v>
      </c>
      <c r="H1687" s="70" t="s">
        <v>7956</v>
      </c>
      <c r="I1687" s="70" t="s">
        <v>7958</v>
      </c>
      <c r="J1687" s="70" t="s">
        <v>7960</v>
      </c>
      <c r="K1687" s="70" t="s">
        <v>7959</v>
      </c>
      <c r="L1687" s="70" t="s">
        <v>7957</v>
      </c>
      <c r="M1687" s="70" t="s">
        <v>11949</v>
      </c>
      <c r="N1687" s="73" t="s">
        <v>10799</v>
      </c>
      <c r="O1687" s="73">
        <v>0.1245</v>
      </c>
      <c r="P1687" t="str">
        <f>VLOOKUP(K1687,'Sheet1 (2)'!A:B,2,0)</f>
        <v>生物医学工程与仪器科学学院</v>
      </c>
    </row>
    <row r="1688" spans="1:16">
      <c r="A1688" s="70" t="s">
        <v>14</v>
      </c>
      <c r="B1688" s="73" t="s">
        <v>10787</v>
      </c>
      <c r="C1688" s="70" t="s">
        <v>21</v>
      </c>
      <c r="D1688" s="70" t="s">
        <v>7962</v>
      </c>
      <c r="E1688" s="70" t="s">
        <v>7961</v>
      </c>
      <c r="F1688" s="70" t="s">
        <v>7963</v>
      </c>
      <c r="G1688" s="70" t="s">
        <v>178</v>
      </c>
      <c r="H1688" s="70" t="s">
        <v>7964</v>
      </c>
      <c r="I1688" s="70" t="s">
        <v>7958</v>
      </c>
      <c r="J1688" s="70" t="s">
        <v>7966</v>
      </c>
      <c r="K1688" s="70" t="s">
        <v>7959</v>
      </c>
      <c r="L1688" s="70" t="s">
        <v>7965</v>
      </c>
      <c r="M1688" s="70" t="s">
        <v>11949</v>
      </c>
      <c r="N1688" s="73" t="s">
        <v>10799</v>
      </c>
      <c r="O1688" s="73">
        <v>0.1245</v>
      </c>
      <c r="P1688" t="str">
        <f>VLOOKUP(K1688,'Sheet1 (2)'!A:B,2,0)</f>
        <v>生物医学工程与仪器科学学院</v>
      </c>
    </row>
    <row r="1689" spans="1:16">
      <c r="A1689" s="70" t="s">
        <v>14</v>
      </c>
      <c r="B1689" s="73" t="s">
        <v>10787</v>
      </c>
      <c r="C1689" s="70" t="s">
        <v>21</v>
      </c>
      <c r="D1689" s="70" t="s">
        <v>723</v>
      </c>
      <c r="E1689" s="70" t="s">
        <v>722</v>
      </c>
      <c r="F1689" s="70" t="s">
        <v>724</v>
      </c>
      <c r="G1689" s="70" t="s">
        <v>725</v>
      </c>
      <c r="H1689" s="70" t="s">
        <v>726</v>
      </c>
      <c r="I1689" s="70" t="s">
        <v>728</v>
      </c>
      <c r="J1689" s="70" t="s">
        <v>730</v>
      </c>
      <c r="K1689" s="70" t="s">
        <v>729</v>
      </c>
      <c r="L1689" s="70" t="s">
        <v>727</v>
      </c>
      <c r="M1689" s="70" t="s">
        <v>11949</v>
      </c>
      <c r="N1689" s="73" t="s">
        <v>10799</v>
      </c>
      <c r="O1689" s="73">
        <v>0.1245</v>
      </c>
      <c r="P1689" t="str">
        <f>VLOOKUP(K1689,'Sheet1 (2)'!A:B,2,0)</f>
        <v>生物医学工程与仪器科学学院</v>
      </c>
    </row>
    <row r="1690" spans="1:16">
      <c r="A1690" s="70" t="s">
        <v>14</v>
      </c>
      <c r="B1690" s="73" t="s">
        <v>10787</v>
      </c>
      <c r="C1690" s="70" t="s">
        <v>21</v>
      </c>
      <c r="D1690" s="70" t="s">
        <v>733</v>
      </c>
      <c r="E1690" s="70" t="s">
        <v>732</v>
      </c>
      <c r="F1690" s="70" t="s">
        <v>734</v>
      </c>
      <c r="G1690" s="70" t="s">
        <v>309</v>
      </c>
      <c r="H1690" s="70" t="s">
        <v>735</v>
      </c>
      <c r="I1690" s="70" t="s">
        <v>728</v>
      </c>
      <c r="J1690" s="70" t="s">
        <v>737</v>
      </c>
      <c r="K1690" s="70" t="s">
        <v>729</v>
      </c>
      <c r="L1690" s="70" t="s">
        <v>736</v>
      </c>
      <c r="M1690" s="70" t="s">
        <v>11949</v>
      </c>
      <c r="N1690" s="73" t="s">
        <v>10799</v>
      </c>
      <c r="O1690" s="73">
        <v>0.1245</v>
      </c>
      <c r="P1690" t="str">
        <f>VLOOKUP(K1690,'Sheet1 (2)'!A:B,2,0)</f>
        <v>生物医学工程与仪器科学学院</v>
      </c>
    </row>
    <row r="1691" spans="1:16">
      <c r="A1691" s="70" t="s">
        <v>14</v>
      </c>
      <c r="B1691" s="73" t="s">
        <v>10787</v>
      </c>
      <c r="C1691" s="70" t="s">
        <v>21</v>
      </c>
      <c r="D1691" s="70" t="s">
        <v>951</v>
      </c>
      <c r="E1691" s="70" t="s">
        <v>950</v>
      </c>
      <c r="F1691" s="70" t="s">
        <v>952</v>
      </c>
      <c r="G1691" s="70" t="s">
        <v>121</v>
      </c>
      <c r="H1691" s="70" t="s">
        <v>953</v>
      </c>
      <c r="I1691" s="70" t="s">
        <v>955</v>
      </c>
      <c r="J1691" s="70" t="s">
        <v>957</v>
      </c>
      <c r="K1691" s="70" t="s">
        <v>956</v>
      </c>
      <c r="L1691" s="70" t="s">
        <v>954</v>
      </c>
      <c r="M1691" s="70" t="s">
        <v>11949</v>
      </c>
      <c r="N1691" s="73" t="s">
        <v>10799</v>
      </c>
      <c r="O1691" s="73">
        <v>0.1245</v>
      </c>
      <c r="P1691" t="str">
        <f>VLOOKUP(K1691,'Sheet1 (2)'!A:B,2,0)</f>
        <v>物理学系</v>
      </c>
    </row>
    <row r="1692" spans="1:16">
      <c r="A1692" s="70" t="s">
        <v>14</v>
      </c>
      <c r="B1692" s="73" t="s">
        <v>10787</v>
      </c>
      <c r="C1692" s="70" t="s">
        <v>21</v>
      </c>
      <c r="D1692" s="70" t="s">
        <v>9336</v>
      </c>
      <c r="E1692" s="70" t="s">
        <v>9335</v>
      </c>
      <c r="F1692" s="70" t="s">
        <v>5658</v>
      </c>
      <c r="G1692" s="70" t="s">
        <v>351</v>
      </c>
      <c r="H1692" s="70" t="s">
        <v>9337</v>
      </c>
      <c r="I1692" s="70" t="s">
        <v>9339</v>
      </c>
      <c r="J1692" s="70" t="s">
        <v>9341</v>
      </c>
      <c r="K1692" s="70" t="s">
        <v>9340</v>
      </c>
      <c r="L1692" s="70" t="s">
        <v>9338</v>
      </c>
      <c r="M1692" s="70" t="s">
        <v>11949</v>
      </c>
      <c r="N1692" s="73" t="s">
        <v>10799</v>
      </c>
      <c r="O1692" s="73">
        <v>0.1245</v>
      </c>
      <c r="P1692" t="str">
        <f>VLOOKUP(K1692,'Sheet1 (2)'!A:B,2,0)</f>
        <v>信息技术中心</v>
      </c>
    </row>
    <row r="1693" spans="1:16">
      <c r="A1693" s="70" t="s">
        <v>14</v>
      </c>
      <c r="B1693" s="73" t="s">
        <v>10787</v>
      </c>
      <c r="C1693" s="70" t="s">
        <v>21</v>
      </c>
      <c r="D1693" s="70" t="s">
        <v>10033</v>
      </c>
      <c r="E1693" s="70" t="s">
        <v>10032</v>
      </c>
      <c r="F1693" s="70" t="s">
        <v>2583</v>
      </c>
      <c r="G1693" s="70" t="s">
        <v>42</v>
      </c>
      <c r="H1693" s="70" t="s">
        <v>10034</v>
      </c>
      <c r="I1693" s="70" t="s">
        <v>10036</v>
      </c>
      <c r="J1693" s="70" t="s">
        <v>10037</v>
      </c>
      <c r="K1693" s="70" t="s">
        <v>9340</v>
      </c>
      <c r="L1693" s="70" t="s">
        <v>10035</v>
      </c>
      <c r="M1693" s="70" t="s">
        <v>11949</v>
      </c>
      <c r="N1693" s="73" t="s">
        <v>10799</v>
      </c>
      <c r="O1693" s="73">
        <v>0.1245</v>
      </c>
      <c r="P1693" t="str">
        <f>VLOOKUP(K1693,'Sheet1 (2)'!A:B,2,0)</f>
        <v>信息技术中心</v>
      </c>
    </row>
    <row r="1694" spans="1:16">
      <c r="A1694" s="90" t="s">
        <v>14</v>
      </c>
      <c r="B1694" s="90" t="s">
        <v>10787</v>
      </c>
      <c r="C1694" s="90" t="s">
        <v>21</v>
      </c>
      <c r="D1694" s="92" t="s">
        <v>11969</v>
      </c>
      <c r="E1694" s="90" t="s">
        <v>11961</v>
      </c>
      <c r="F1694" s="90" t="s">
        <v>11962</v>
      </c>
      <c r="G1694" s="90" t="s">
        <v>11963</v>
      </c>
      <c r="H1694" s="90" t="s">
        <v>11964</v>
      </c>
      <c r="I1694" s="90" t="s">
        <v>11965</v>
      </c>
      <c r="J1694" s="90" t="s">
        <v>11966</v>
      </c>
      <c r="K1694" s="90" t="s">
        <v>11967</v>
      </c>
      <c r="L1694" s="90" t="s">
        <v>11968</v>
      </c>
      <c r="M1694" s="90">
        <v>0.3</v>
      </c>
      <c r="N1694" s="90" t="s">
        <v>10799</v>
      </c>
      <c r="O1694" s="90">
        <v>0.42449999999999999</v>
      </c>
      <c r="P1694" t="str">
        <f>VLOOKUP(K1694,'Sheet1 (2)'!A:B,2,0)</f>
        <v>信息技术中心</v>
      </c>
    </row>
    <row r="1695" spans="1:16">
      <c r="A1695" s="70" t="s">
        <v>14</v>
      </c>
      <c r="B1695" s="73" t="s">
        <v>10787</v>
      </c>
      <c r="C1695" s="70" t="s">
        <v>21</v>
      </c>
      <c r="D1695" s="70" t="s">
        <v>4541</v>
      </c>
      <c r="E1695" s="70" t="s">
        <v>4540</v>
      </c>
      <c r="F1695" s="70" t="s">
        <v>4542</v>
      </c>
      <c r="G1695" s="70" t="s">
        <v>27</v>
      </c>
      <c r="H1695" s="70" t="s">
        <v>4543</v>
      </c>
      <c r="I1695" s="70" t="s">
        <v>4533</v>
      </c>
      <c r="J1695" s="70" t="s">
        <v>4545</v>
      </c>
      <c r="K1695" s="70" t="s">
        <v>1907</v>
      </c>
      <c r="L1695" s="70" t="s">
        <v>4544</v>
      </c>
      <c r="M1695" s="70" t="s">
        <v>11949</v>
      </c>
      <c r="N1695" s="73" t="s">
        <v>10799</v>
      </c>
      <c r="O1695" s="73">
        <v>0.1245</v>
      </c>
      <c r="P1695" t="str">
        <f>VLOOKUP(K1695,'Sheet1 (2)'!A:B,2,0)</f>
        <v>信息与电子工程学院</v>
      </c>
    </row>
    <row r="1696" spans="1:16">
      <c r="A1696" s="70" t="s">
        <v>14</v>
      </c>
      <c r="B1696" s="73" t="s">
        <v>10787</v>
      </c>
      <c r="C1696" s="70" t="s">
        <v>21</v>
      </c>
      <c r="D1696" s="70" t="s">
        <v>4529</v>
      </c>
      <c r="E1696" s="70" t="s">
        <v>4528</v>
      </c>
      <c r="F1696" s="70" t="s">
        <v>4530</v>
      </c>
      <c r="G1696" s="70" t="s">
        <v>59</v>
      </c>
      <c r="H1696" s="70" t="s">
        <v>4531</v>
      </c>
      <c r="I1696" s="70" t="s">
        <v>4533</v>
      </c>
      <c r="J1696" s="70" t="s">
        <v>4534</v>
      </c>
      <c r="K1696" s="70" t="s">
        <v>1907</v>
      </c>
      <c r="L1696" s="70" t="s">
        <v>4532</v>
      </c>
      <c r="M1696" s="70" t="s">
        <v>11949</v>
      </c>
      <c r="N1696" s="73" t="s">
        <v>10799</v>
      </c>
      <c r="O1696" s="73">
        <v>0.1245</v>
      </c>
      <c r="P1696" t="str">
        <f>VLOOKUP(K1696,'Sheet1 (2)'!A:B,2,0)</f>
        <v>信息与电子工程学院</v>
      </c>
    </row>
    <row r="1697" spans="1:16">
      <c r="A1697" s="70" t="s">
        <v>14</v>
      </c>
      <c r="B1697" s="73" t="s">
        <v>10787</v>
      </c>
      <c r="C1697" s="70" t="s">
        <v>21</v>
      </c>
      <c r="D1697" s="70" t="s">
        <v>4536</v>
      </c>
      <c r="E1697" s="70" t="s">
        <v>4535</v>
      </c>
      <c r="F1697" s="70" t="s">
        <v>2652</v>
      </c>
      <c r="G1697" s="70" t="s">
        <v>59</v>
      </c>
      <c r="H1697" s="70" t="s">
        <v>4537</v>
      </c>
      <c r="I1697" s="70" t="s">
        <v>4533</v>
      </c>
      <c r="J1697" s="70" t="s">
        <v>4539</v>
      </c>
      <c r="K1697" s="70" t="s">
        <v>1907</v>
      </c>
      <c r="L1697" s="70" t="s">
        <v>4538</v>
      </c>
      <c r="M1697" s="70" t="s">
        <v>11949</v>
      </c>
      <c r="N1697" s="73" t="s">
        <v>10799</v>
      </c>
      <c r="O1697" s="73">
        <v>0.1245</v>
      </c>
      <c r="P1697" t="str">
        <f>VLOOKUP(K1697,'Sheet1 (2)'!A:B,2,0)</f>
        <v>信息与电子工程学院</v>
      </c>
    </row>
    <row r="1698" spans="1:16">
      <c r="A1698" s="70" t="s">
        <v>14</v>
      </c>
      <c r="B1698" s="73" t="s">
        <v>10787</v>
      </c>
      <c r="C1698" s="70" t="s">
        <v>21</v>
      </c>
      <c r="D1698" s="70" t="s">
        <v>1916</v>
      </c>
      <c r="E1698" s="70" t="s">
        <v>1915</v>
      </c>
      <c r="F1698" s="70" t="s">
        <v>1917</v>
      </c>
      <c r="G1698" s="70" t="s">
        <v>243</v>
      </c>
      <c r="H1698" s="70" t="s">
        <v>1918</v>
      </c>
      <c r="I1698" s="70" t="s">
        <v>1906</v>
      </c>
      <c r="J1698" s="70" t="s">
        <v>1920</v>
      </c>
      <c r="K1698" s="70" t="s">
        <v>1907</v>
      </c>
      <c r="L1698" s="70" t="s">
        <v>1919</v>
      </c>
      <c r="M1698" s="70" t="s">
        <v>11949</v>
      </c>
      <c r="N1698" s="73" t="s">
        <v>10799</v>
      </c>
      <c r="O1698" s="73">
        <v>0.1245</v>
      </c>
      <c r="P1698" t="str">
        <f>VLOOKUP(K1698,'Sheet1 (2)'!A:B,2,0)</f>
        <v>信息与电子工程学院</v>
      </c>
    </row>
    <row r="1699" spans="1:16">
      <c r="A1699" s="70" t="s">
        <v>14</v>
      </c>
      <c r="B1699" s="73" t="s">
        <v>10787</v>
      </c>
      <c r="C1699" s="70" t="s">
        <v>21</v>
      </c>
      <c r="D1699" s="70" t="s">
        <v>5704</v>
      </c>
      <c r="E1699" s="70" t="s">
        <v>5703</v>
      </c>
      <c r="F1699" s="70" t="s">
        <v>376</v>
      </c>
      <c r="G1699" s="70" t="s">
        <v>741</v>
      </c>
      <c r="H1699" s="70" t="s">
        <v>5705</v>
      </c>
      <c r="I1699" s="70" t="s">
        <v>5707</v>
      </c>
      <c r="J1699" s="70" t="s">
        <v>5708</v>
      </c>
      <c r="K1699" s="70" t="s">
        <v>1907</v>
      </c>
      <c r="L1699" s="70" t="s">
        <v>5706</v>
      </c>
      <c r="M1699" s="70" t="s">
        <v>11949</v>
      </c>
      <c r="N1699" s="73" t="s">
        <v>10799</v>
      </c>
      <c r="O1699" s="73">
        <v>0.1245</v>
      </c>
      <c r="P1699" t="str">
        <f>VLOOKUP(K1699,'Sheet1 (2)'!A:B,2,0)</f>
        <v>信息与电子工程学院</v>
      </c>
    </row>
    <row r="1700" spans="1:16">
      <c r="A1700" s="70" t="s">
        <v>14</v>
      </c>
      <c r="B1700" s="73" t="s">
        <v>10787</v>
      </c>
      <c r="C1700" s="70" t="s">
        <v>21</v>
      </c>
      <c r="D1700" s="70" t="s">
        <v>5710</v>
      </c>
      <c r="E1700" s="70" t="s">
        <v>5709</v>
      </c>
      <c r="F1700" s="70" t="s">
        <v>376</v>
      </c>
      <c r="G1700" s="70" t="s">
        <v>253</v>
      </c>
      <c r="H1700" s="70" t="s">
        <v>5711</v>
      </c>
      <c r="I1700" s="70" t="s">
        <v>5707</v>
      </c>
      <c r="J1700" s="70" t="s">
        <v>5713</v>
      </c>
      <c r="K1700" s="70" t="s">
        <v>1907</v>
      </c>
      <c r="L1700" s="70" t="s">
        <v>5712</v>
      </c>
      <c r="M1700" s="70" t="s">
        <v>11949</v>
      </c>
      <c r="N1700" s="73" t="s">
        <v>10799</v>
      </c>
      <c r="O1700" s="73">
        <v>0.1245</v>
      </c>
      <c r="P1700" t="str">
        <f>VLOOKUP(K1700,'Sheet1 (2)'!A:B,2,0)</f>
        <v>信息与电子工程学院</v>
      </c>
    </row>
    <row r="1701" spans="1:16">
      <c r="A1701" s="70" t="s">
        <v>14</v>
      </c>
      <c r="B1701" s="73" t="s">
        <v>10787</v>
      </c>
      <c r="C1701" s="70" t="s">
        <v>21</v>
      </c>
      <c r="D1701" s="70" t="s">
        <v>5715</v>
      </c>
      <c r="E1701" s="70" t="s">
        <v>5714</v>
      </c>
      <c r="F1701" s="70" t="s">
        <v>376</v>
      </c>
      <c r="G1701" s="70" t="s">
        <v>492</v>
      </c>
      <c r="H1701" s="70" t="s">
        <v>5716</v>
      </c>
      <c r="I1701" s="70" t="s">
        <v>5707</v>
      </c>
      <c r="J1701" s="70" t="s">
        <v>5718</v>
      </c>
      <c r="K1701" s="70" t="s">
        <v>1907</v>
      </c>
      <c r="L1701" s="70" t="s">
        <v>5717</v>
      </c>
      <c r="M1701" s="70" t="s">
        <v>11949</v>
      </c>
      <c r="N1701" s="73" t="s">
        <v>10799</v>
      </c>
      <c r="O1701" s="73">
        <v>0.1245</v>
      </c>
      <c r="P1701" t="str">
        <f>VLOOKUP(K1701,'Sheet1 (2)'!A:B,2,0)</f>
        <v>信息与电子工程学院</v>
      </c>
    </row>
    <row r="1702" spans="1:16">
      <c r="A1702" s="70" t="s">
        <v>14</v>
      </c>
      <c r="B1702" s="73" t="s">
        <v>10787</v>
      </c>
      <c r="C1702" s="70" t="s">
        <v>21</v>
      </c>
      <c r="D1702" s="70" t="s">
        <v>5762</v>
      </c>
      <c r="E1702" s="70" t="s">
        <v>5761</v>
      </c>
      <c r="F1702" s="70" t="s">
        <v>1169</v>
      </c>
      <c r="G1702" s="70" t="s">
        <v>148</v>
      </c>
      <c r="H1702" s="70" t="s">
        <v>5763</v>
      </c>
      <c r="I1702" s="70" t="s">
        <v>5759</v>
      </c>
      <c r="J1702" s="70" t="s">
        <v>5765</v>
      </c>
      <c r="K1702" s="70" t="s">
        <v>1907</v>
      </c>
      <c r="L1702" s="70" t="s">
        <v>5764</v>
      </c>
      <c r="M1702" s="70" t="s">
        <v>11949</v>
      </c>
      <c r="N1702" s="73" t="s">
        <v>10799</v>
      </c>
      <c r="O1702" s="73">
        <v>0.1245</v>
      </c>
      <c r="P1702" t="str">
        <f>VLOOKUP(K1702,'Sheet1 (2)'!A:B,2,0)</f>
        <v>信息与电子工程学院</v>
      </c>
    </row>
    <row r="1703" spans="1:16">
      <c r="A1703" s="70" t="s">
        <v>14</v>
      </c>
      <c r="B1703" s="73" t="s">
        <v>10787</v>
      </c>
      <c r="C1703" s="70" t="s">
        <v>21</v>
      </c>
      <c r="D1703" s="70" t="s">
        <v>5755</v>
      </c>
      <c r="E1703" s="70" t="s">
        <v>5754</v>
      </c>
      <c r="F1703" s="70" t="s">
        <v>5756</v>
      </c>
      <c r="G1703" s="70" t="s">
        <v>377</v>
      </c>
      <c r="H1703" s="70" t="s">
        <v>5757</v>
      </c>
      <c r="I1703" s="70" t="s">
        <v>5759</v>
      </c>
      <c r="J1703" s="70" t="s">
        <v>5760</v>
      </c>
      <c r="K1703" s="70" t="s">
        <v>1907</v>
      </c>
      <c r="L1703" s="70" t="s">
        <v>5758</v>
      </c>
      <c r="M1703" s="70" t="s">
        <v>11949</v>
      </c>
      <c r="N1703" s="73" t="s">
        <v>10799</v>
      </c>
      <c r="O1703" s="73">
        <v>0.1245</v>
      </c>
      <c r="P1703" t="str">
        <f>VLOOKUP(K1703,'Sheet1 (2)'!A:B,2,0)</f>
        <v>信息与电子工程学院</v>
      </c>
    </row>
    <row r="1704" spans="1:16">
      <c r="A1704" s="70" t="s">
        <v>14</v>
      </c>
      <c r="B1704" s="73" t="s">
        <v>10787</v>
      </c>
      <c r="C1704" s="70" t="s">
        <v>21</v>
      </c>
      <c r="D1704" s="70" t="s">
        <v>4523</v>
      </c>
      <c r="E1704" s="70" t="s">
        <v>4522</v>
      </c>
      <c r="F1704" s="70" t="s">
        <v>976</v>
      </c>
      <c r="G1704" s="70" t="s">
        <v>272</v>
      </c>
      <c r="H1704" s="70" t="s">
        <v>4524</v>
      </c>
      <c r="I1704" s="70" t="s">
        <v>4526</v>
      </c>
      <c r="J1704" s="70" t="s">
        <v>4527</v>
      </c>
      <c r="K1704" s="70" t="s">
        <v>1907</v>
      </c>
      <c r="L1704" s="70" t="s">
        <v>4525</v>
      </c>
      <c r="M1704" s="70" t="s">
        <v>11949</v>
      </c>
      <c r="N1704" s="73" t="s">
        <v>10799</v>
      </c>
      <c r="O1704" s="73">
        <v>0.1245</v>
      </c>
      <c r="P1704" t="str">
        <f>VLOOKUP(K1704,'Sheet1 (2)'!A:B,2,0)</f>
        <v>信息与电子工程学院</v>
      </c>
    </row>
    <row r="1705" spans="1:16">
      <c r="A1705" s="70" t="s">
        <v>14</v>
      </c>
      <c r="B1705" s="73" t="s">
        <v>10787</v>
      </c>
      <c r="C1705" s="70" t="s">
        <v>21</v>
      </c>
      <c r="D1705" s="70" t="s">
        <v>4547</v>
      </c>
      <c r="E1705" s="70" t="s">
        <v>4546</v>
      </c>
      <c r="F1705" s="70" t="s">
        <v>4548</v>
      </c>
      <c r="G1705" s="70" t="s">
        <v>121</v>
      </c>
      <c r="H1705" s="70" t="s">
        <v>4549</v>
      </c>
      <c r="I1705" s="70" t="s">
        <v>4551</v>
      </c>
      <c r="J1705" s="70" t="s">
        <v>4552</v>
      </c>
      <c r="K1705" s="70" t="s">
        <v>1907</v>
      </c>
      <c r="L1705" s="70" t="s">
        <v>4550</v>
      </c>
      <c r="M1705" s="70" t="s">
        <v>11949</v>
      </c>
      <c r="N1705" s="73" t="s">
        <v>10799</v>
      </c>
      <c r="O1705" s="73">
        <v>0.1245</v>
      </c>
      <c r="P1705" t="str">
        <f>VLOOKUP(K1705,'Sheet1 (2)'!A:B,2,0)</f>
        <v>信息与电子工程学院</v>
      </c>
    </row>
    <row r="1706" spans="1:16">
      <c r="A1706" s="70" t="s">
        <v>14</v>
      </c>
      <c r="B1706" s="73" t="s">
        <v>10787</v>
      </c>
      <c r="C1706" s="70" t="s">
        <v>21</v>
      </c>
      <c r="D1706" s="70" t="s">
        <v>4554</v>
      </c>
      <c r="E1706" s="70" t="s">
        <v>4553</v>
      </c>
      <c r="F1706" s="70" t="s">
        <v>4479</v>
      </c>
      <c r="G1706" s="70" t="s">
        <v>2367</v>
      </c>
      <c r="H1706" s="70" t="s">
        <v>4555</v>
      </c>
      <c r="I1706" s="70" t="s">
        <v>4526</v>
      </c>
      <c r="J1706" s="70" t="s">
        <v>4557</v>
      </c>
      <c r="K1706" s="70" t="s">
        <v>1907</v>
      </c>
      <c r="L1706" s="70" t="s">
        <v>4556</v>
      </c>
      <c r="M1706" s="70" t="s">
        <v>11949</v>
      </c>
      <c r="N1706" s="73" t="s">
        <v>10799</v>
      </c>
      <c r="O1706" s="73">
        <v>0.1245</v>
      </c>
      <c r="P1706" t="str">
        <f>VLOOKUP(K1706,'Sheet1 (2)'!A:B,2,0)</f>
        <v>信息与电子工程学院</v>
      </c>
    </row>
    <row r="1707" spans="1:16">
      <c r="A1707" s="70" t="s">
        <v>14</v>
      </c>
      <c r="B1707" s="73" t="s">
        <v>10787</v>
      </c>
      <c r="C1707" s="70" t="s">
        <v>21</v>
      </c>
      <c r="D1707" s="70" t="s">
        <v>5720</v>
      </c>
      <c r="E1707" s="70" t="s">
        <v>5719</v>
      </c>
      <c r="F1707" s="70" t="s">
        <v>376</v>
      </c>
      <c r="G1707" s="70" t="s">
        <v>2311</v>
      </c>
      <c r="H1707" s="70" t="s">
        <v>5721</v>
      </c>
      <c r="I1707" s="70" t="s">
        <v>5707</v>
      </c>
      <c r="J1707" s="70" t="s">
        <v>5723</v>
      </c>
      <c r="K1707" s="70" t="s">
        <v>1907</v>
      </c>
      <c r="L1707" s="70" t="s">
        <v>5722</v>
      </c>
      <c r="M1707" s="70" t="s">
        <v>11949</v>
      </c>
      <c r="N1707" s="73" t="s">
        <v>10799</v>
      </c>
      <c r="O1707" s="73">
        <v>0.1245</v>
      </c>
      <c r="P1707" t="str">
        <f>VLOOKUP(K1707,'Sheet1 (2)'!A:B,2,0)</f>
        <v>信息与电子工程学院</v>
      </c>
    </row>
    <row r="1708" spans="1:16">
      <c r="A1708" s="70" t="s">
        <v>14</v>
      </c>
      <c r="B1708" s="73" t="s">
        <v>10787</v>
      </c>
      <c r="C1708" s="70" t="s">
        <v>21</v>
      </c>
      <c r="D1708" s="70" t="s">
        <v>1910</v>
      </c>
      <c r="E1708" s="70" t="s">
        <v>1909</v>
      </c>
      <c r="F1708" s="70" t="s">
        <v>1911</v>
      </c>
      <c r="G1708" s="70" t="s">
        <v>34</v>
      </c>
      <c r="H1708" s="70" t="s">
        <v>1912</v>
      </c>
      <c r="I1708" s="70" t="s">
        <v>1906</v>
      </c>
      <c r="J1708" s="70" t="s">
        <v>1914</v>
      </c>
      <c r="K1708" s="70" t="s">
        <v>1907</v>
      </c>
      <c r="L1708" s="70" t="s">
        <v>1913</v>
      </c>
      <c r="M1708" s="70" t="s">
        <v>11949</v>
      </c>
      <c r="N1708" s="73" t="s">
        <v>10799</v>
      </c>
      <c r="O1708" s="73">
        <v>0.1245</v>
      </c>
      <c r="P1708" t="str">
        <f>VLOOKUP(K1708,'Sheet1 (2)'!A:B,2,0)</f>
        <v>信息与电子工程学院</v>
      </c>
    </row>
    <row r="1709" spans="1:16">
      <c r="A1709" s="70" t="s">
        <v>14</v>
      </c>
      <c r="B1709" s="73" t="s">
        <v>10787</v>
      </c>
      <c r="C1709" s="70" t="s">
        <v>21</v>
      </c>
      <c r="D1709" s="70" t="s">
        <v>1903</v>
      </c>
      <c r="E1709" s="70" t="s">
        <v>1902</v>
      </c>
      <c r="F1709" s="70" t="s">
        <v>1679</v>
      </c>
      <c r="G1709" s="70" t="s">
        <v>67</v>
      </c>
      <c r="H1709" s="70" t="s">
        <v>1904</v>
      </c>
      <c r="I1709" s="70" t="s">
        <v>1906</v>
      </c>
      <c r="J1709" s="70" t="s">
        <v>1908</v>
      </c>
      <c r="K1709" s="70" t="s">
        <v>1907</v>
      </c>
      <c r="L1709" s="70" t="s">
        <v>1905</v>
      </c>
      <c r="M1709" s="70" t="s">
        <v>11949</v>
      </c>
      <c r="N1709" s="73" t="s">
        <v>10799</v>
      </c>
      <c r="O1709" s="73">
        <v>0.1245</v>
      </c>
      <c r="P1709" t="str">
        <f>VLOOKUP(K1709,'Sheet1 (2)'!A:B,2,0)</f>
        <v>信息与电子工程学院</v>
      </c>
    </row>
    <row r="1710" spans="1:16">
      <c r="A1710" s="70" t="s">
        <v>14</v>
      </c>
      <c r="B1710" s="73" t="s">
        <v>10787</v>
      </c>
      <c r="C1710" s="70" t="s">
        <v>21</v>
      </c>
      <c r="D1710" s="70" t="s">
        <v>5997</v>
      </c>
      <c r="E1710" s="70" t="s">
        <v>5996</v>
      </c>
      <c r="F1710" s="70" t="s">
        <v>2420</v>
      </c>
      <c r="G1710" s="70" t="s">
        <v>877</v>
      </c>
      <c r="H1710" s="70" t="s">
        <v>5998</v>
      </c>
      <c r="I1710" s="70" t="s">
        <v>5977</v>
      </c>
      <c r="J1710" s="70" t="s">
        <v>6000</v>
      </c>
      <c r="K1710" s="70" t="s">
        <v>5910</v>
      </c>
      <c r="L1710" s="70" t="s">
        <v>5999</v>
      </c>
      <c r="M1710" s="70" t="s">
        <v>11949</v>
      </c>
      <c r="N1710" s="73" t="s">
        <v>10799</v>
      </c>
      <c r="O1710" s="73">
        <v>0.1245</v>
      </c>
      <c r="P1710" t="str">
        <f>VLOOKUP(K1710,'Sheet1 (2)'!A:B,2,0)</f>
        <v>信息与电子工程学院</v>
      </c>
    </row>
    <row r="1711" spans="1:16">
      <c r="A1711" s="70" t="s">
        <v>14</v>
      </c>
      <c r="B1711" s="73" t="s">
        <v>10787</v>
      </c>
      <c r="C1711" s="70" t="s">
        <v>21</v>
      </c>
      <c r="D1711" s="70" t="s">
        <v>5991</v>
      </c>
      <c r="E1711" s="70" t="s">
        <v>5990</v>
      </c>
      <c r="F1711" s="70" t="s">
        <v>5992</v>
      </c>
      <c r="G1711" s="70" t="s">
        <v>253</v>
      </c>
      <c r="H1711" s="70" t="s">
        <v>5993</v>
      </c>
      <c r="I1711" s="70" t="s">
        <v>5922</v>
      </c>
      <c r="J1711" s="70" t="s">
        <v>5995</v>
      </c>
      <c r="K1711" s="70" t="s">
        <v>5910</v>
      </c>
      <c r="L1711" s="70" t="s">
        <v>5994</v>
      </c>
      <c r="M1711" s="70" t="s">
        <v>11949</v>
      </c>
      <c r="N1711" s="73" t="s">
        <v>10799</v>
      </c>
      <c r="O1711" s="73">
        <v>0.1245</v>
      </c>
      <c r="P1711" t="str">
        <f>VLOOKUP(K1711,'Sheet1 (2)'!A:B,2,0)</f>
        <v>信息与电子工程学院</v>
      </c>
    </row>
    <row r="1712" spans="1:16">
      <c r="A1712" s="70" t="s">
        <v>14</v>
      </c>
      <c r="B1712" s="73" t="s">
        <v>10787</v>
      </c>
      <c r="C1712" s="70" t="s">
        <v>21</v>
      </c>
      <c r="D1712" s="70" t="s">
        <v>5963</v>
      </c>
      <c r="E1712" s="70" t="s">
        <v>5962</v>
      </c>
      <c r="F1712" s="70" t="s">
        <v>1202</v>
      </c>
      <c r="G1712" s="70" t="s">
        <v>91</v>
      </c>
      <c r="H1712" s="70" t="s">
        <v>5964</v>
      </c>
      <c r="I1712" s="70" t="s">
        <v>5966</v>
      </c>
      <c r="J1712" s="70" t="s">
        <v>5967</v>
      </c>
      <c r="K1712" s="70" t="s">
        <v>5910</v>
      </c>
      <c r="L1712" s="70" t="s">
        <v>5965</v>
      </c>
      <c r="M1712" s="70" t="s">
        <v>11949</v>
      </c>
      <c r="N1712" s="73" t="s">
        <v>10799</v>
      </c>
      <c r="O1712" s="73">
        <v>0.1245</v>
      </c>
      <c r="P1712" t="str">
        <f>VLOOKUP(K1712,'Sheet1 (2)'!A:B,2,0)</f>
        <v>信息与电子工程学院</v>
      </c>
    </row>
    <row r="1713" spans="1:16">
      <c r="A1713" s="70" t="s">
        <v>14</v>
      </c>
      <c r="B1713" s="73" t="s">
        <v>10787</v>
      </c>
      <c r="C1713" s="70" t="s">
        <v>21</v>
      </c>
      <c r="D1713" s="70" t="s">
        <v>6006</v>
      </c>
      <c r="E1713" s="70" t="s">
        <v>6005</v>
      </c>
      <c r="F1713" s="70" t="s">
        <v>2774</v>
      </c>
      <c r="G1713" s="70" t="s">
        <v>877</v>
      </c>
      <c r="H1713" s="70" t="s">
        <v>6007</v>
      </c>
      <c r="I1713" s="70" t="s">
        <v>5977</v>
      </c>
      <c r="J1713" s="70" t="s">
        <v>6009</v>
      </c>
      <c r="K1713" s="70" t="s">
        <v>5910</v>
      </c>
      <c r="L1713" s="70" t="s">
        <v>6008</v>
      </c>
      <c r="M1713" s="70" t="s">
        <v>11949</v>
      </c>
      <c r="N1713" s="73" t="s">
        <v>10799</v>
      </c>
      <c r="O1713" s="73">
        <v>0.1245</v>
      </c>
      <c r="P1713" t="str">
        <f>VLOOKUP(K1713,'Sheet1 (2)'!A:B,2,0)</f>
        <v>信息与电子工程学院</v>
      </c>
    </row>
    <row r="1714" spans="1:16">
      <c r="A1714" s="70" t="s">
        <v>14</v>
      </c>
      <c r="B1714" s="73" t="s">
        <v>10787</v>
      </c>
      <c r="C1714" s="70" t="s">
        <v>21</v>
      </c>
      <c r="D1714" s="70" t="s">
        <v>5942</v>
      </c>
      <c r="E1714" s="70" t="s">
        <v>5941</v>
      </c>
      <c r="F1714" s="70" t="s">
        <v>994</v>
      </c>
      <c r="G1714" s="70" t="s">
        <v>16</v>
      </c>
      <c r="H1714" s="70" t="s">
        <v>5943</v>
      </c>
      <c r="I1714" s="70" t="s">
        <v>5909</v>
      </c>
      <c r="J1714" s="70" t="s">
        <v>5945</v>
      </c>
      <c r="K1714" s="70" t="s">
        <v>5910</v>
      </c>
      <c r="L1714" s="70" t="s">
        <v>5944</v>
      </c>
      <c r="M1714" s="70" t="s">
        <v>11949</v>
      </c>
      <c r="N1714" s="73" t="s">
        <v>10799</v>
      </c>
      <c r="O1714" s="73">
        <v>0.1245</v>
      </c>
      <c r="P1714" t="str">
        <f>VLOOKUP(K1714,'Sheet1 (2)'!A:B,2,0)</f>
        <v>信息与电子工程学院</v>
      </c>
    </row>
    <row r="1715" spans="1:16">
      <c r="A1715" s="70" t="s">
        <v>14</v>
      </c>
      <c r="B1715" s="73" t="s">
        <v>10787</v>
      </c>
      <c r="C1715" s="70" t="s">
        <v>21</v>
      </c>
      <c r="D1715" s="70" t="s">
        <v>5930</v>
      </c>
      <c r="E1715" s="70" t="s">
        <v>5929</v>
      </c>
      <c r="F1715" s="70" t="s">
        <v>4448</v>
      </c>
      <c r="G1715" s="70" t="s">
        <v>16</v>
      </c>
      <c r="H1715" s="70" t="s">
        <v>5931</v>
      </c>
      <c r="I1715" s="70" t="s">
        <v>5933</v>
      </c>
      <c r="J1715" s="70" t="s">
        <v>5934</v>
      </c>
      <c r="K1715" s="70" t="s">
        <v>5910</v>
      </c>
      <c r="L1715" s="70" t="s">
        <v>5932</v>
      </c>
      <c r="M1715" s="70" t="s">
        <v>11949</v>
      </c>
      <c r="N1715" s="73" t="s">
        <v>10799</v>
      </c>
      <c r="O1715" s="73">
        <v>0.1245</v>
      </c>
      <c r="P1715" t="str">
        <f>VLOOKUP(K1715,'Sheet1 (2)'!A:B,2,0)</f>
        <v>信息与电子工程学院</v>
      </c>
    </row>
    <row r="1716" spans="1:16">
      <c r="A1716" s="70" t="s">
        <v>14</v>
      </c>
      <c r="B1716" s="73" t="s">
        <v>10787</v>
      </c>
      <c r="C1716" s="70" t="s">
        <v>21</v>
      </c>
      <c r="D1716" s="70" t="s">
        <v>5919</v>
      </c>
      <c r="E1716" s="70" t="s">
        <v>5918</v>
      </c>
      <c r="F1716" s="70" t="s">
        <v>4384</v>
      </c>
      <c r="G1716" s="70" t="s">
        <v>16</v>
      </c>
      <c r="H1716" s="70" t="s">
        <v>5920</v>
      </c>
      <c r="I1716" s="70" t="s">
        <v>5922</v>
      </c>
      <c r="J1716" s="70" t="s">
        <v>5923</v>
      </c>
      <c r="K1716" s="70" t="s">
        <v>5910</v>
      </c>
      <c r="L1716" s="70" t="s">
        <v>5921</v>
      </c>
      <c r="M1716" s="70" t="s">
        <v>11949</v>
      </c>
      <c r="N1716" s="73" t="s">
        <v>10799</v>
      </c>
      <c r="O1716" s="73">
        <v>0.1245</v>
      </c>
      <c r="P1716" t="str">
        <f>VLOOKUP(K1716,'Sheet1 (2)'!A:B,2,0)</f>
        <v>信息与电子工程学院</v>
      </c>
    </row>
    <row r="1717" spans="1:16">
      <c r="A1717" s="70" t="s">
        <v>14</v>
      </c>
      <c r="B1717" s="73" t="s">
        <v>10787</v>
      </c>
      <c r="C1717" s="70" t="s">
        <v>21</v>
      </c>
      <c r="D1717" s="70" t="s">
        <v>5986</v>
      </c>
      <c r="E1717" s="70" t="s">
        <v>5985</v>
      </c>
      <c r="F1717" s="70" t="s">
        <v>4384</v>
      </c>
      <c r="G1717" s="70" t="s">
        <v>16</v>
      </c>
      <c r="H1717" s="70" t="s">
        <v>5987</v>
      </c>
      <c r="I1717" s="70" t="s">
        <v>5922</v>
      </c>
      <c r="J1717" s="70" t="s">
        <v>5989</v>
      </c>
      <c r="K1717" s="70" t="s">
        <v>5910</v>
      </c>
      <c r="L1717" s="70" t="s">
        <v>5988</v>
      </c>
      <c r="M1717" s="70" t="s">
        <v>11949</v>
      </c>
      <c r="N1717" s="73" t="s">
        <v>10799</v>
      </c>
      <c r="O1717" s="73">
        <v>0.1245</v>
      </c>
      <c r="P1717" t="str">
        <f>VLOOKUP(K1717,'Sheet1 (2)'!A:B,2,0)</f>
        <v>信息与电子工程学院</v>
      </c>
    </row>
    <row r="1718" spans="1:16">
      <c r="A1718" s="70" t="s">
        <v>14</v>
      </c>
      <c r="B1718" s="73" t="s">
        <v>10787</v>
      </c>
      <c r="C1718" s="70" t="s">
        <v>21</v>
      </c>
      <c r="D1718" s="70" t="s">
        <v>5906</v>
      </c>
      <c r="E1718" s="70" t="s">
        <v>5905</v>
      </c>
      <c r="F1718" s="70" t="s">
        <v>1254</v>
      </c>
      <c r="G1718" s="70" t="s">
        <v>162</v>
      </c>
      <c r="H1718" s="70" t="s">
        <v>5907</v>
      </c>
      <c r="I1718" s="70" t="s">
        <v>5909</v>
      </c>
      <c r="J1718" s="70" t="s">
        <v>5911</v>
      </c>
      <c r="K1718" s="70" t="s">
        <v>5910</v>
      </c>
      <c r="L1718" s="70" t="s">
        <v>5908</v>
      </c>
      <c r="M1718" s="70" t="s">
        <v>11949</v>
      </c>
      <c r="N1718" s="73" t="s">
        <v>10799</v>
      </c>
      <c r="O1718" s="73">
        <v>0.1245</v>
      </c>
      <c r="P1718" t="str">
        <f>VLOOKUP(K1718,'Sheet1 (2)'!A:B,2,0)</f>
        <v>信息与电子工程学院</v>
      </c>
    </row>
    <row r="1719" spans="1:16">
      <c r="A1719" s="70" t="s">
        <v>14</v>
      </c>
      <c r="B1719" s="73" t="s">
        <v>10787</v>
      </c>
      <c r="C1719" s="70" t="s">
        <v>21</v>
      </c>
      <c r="D1719" s="70" t="s">
        <v>6002</v>
      </c>
      <c r="E1719" s="70" t="s">
        <v>6001</v>
      </c>
      <c r="F1719" s="70" t="s">
        <v>2420</v>
      </c>
      <c r="G1719" s="70" t="s">
        <v>162</v>
      </c>
      <c r="H1719" s="70" t="s">
        <v>6003</v>
      </c>
      <c r="I1719" s="70" t="s">
        <v>5977</v>
      </c>
      <c r="J1719" s="70" t="s">
        <v>6000</v>
      </c>
      <c r="K1719" s="70" t="s">
        <v>5910</v>
      </c>
      <c r="L1719" s="70" t="s">
        <v>6004</v>
      </c>
      <c r="M1719" s="70" t="s">
        <v>11949</v>
      </c>
      <c r="N1719" s="73" t="s">
        <v>10799</v>
      </c>
      <c r="O1719" s="73">
        <v>0.1245</v>
      </c>
      <c r="P1719" t="str">
        <f>VLOOKUP(K1719,'Sheet1 (2)'!A:B,2,0)</f>
        <v>信息与电子工程学院</v>
      </c>
    </row>
    <row r="1720" spans="1:16">
      <c r="A1720" s="70" t="s">
        <v>14</v>
      </c>
      <c r="B1720" s="73" t="s">
        <v>10787</v>
      </c>
      <c r="C1720" s="70" t="s">
        <v>21</v>
      </c>
      <c r="D1720" s="70" t="s">
        <v>7607</v>
      </c>
      <c r="E1720" s="70" t="s">
        <v>7606</v>
      </c>
      <c r="F1720" s="70" t="s">
        <v>3714</v>
      </c>
      <c r="G1720" s="70" t="s">
        <v>91</v>
      </c>
      <c r="H1720" s="70" t="s">
        <v>7608</v>
      </c>
      <c r="I1720" s="70" t="s">
        <v>6018</v>
      </c>
      <c r="J1720" s="70" t="s">
        <v>6019</v>
      </c>
      <c r="K1720" s="70" t="s">
        <v>5910</v>
      </c>
      <c r="L1720" s="70" t="s">
        <v>7609</v>
      </c>
      <c r="M1720" s="70" t="s">
        <v>11949</v>
      </c>
      <c r="N1720" s="73" t="s">
        <v>10799</v>
      </c>
      <c r="O1720" s="73">
        <v>0.1245</v>
      </c>
      <c r="P1720" t="str">
        <f>VLOOKUP(K1720,'Sheet1 (2)'!A:B,2,0)</f>
        <v>信息与电子工程学院</v>
      </c>
    </row>
    <row r="1721" spans="1:16">
      <c r="A1721" s="70" t="s">
        <v>14</v>
      </c>
      <c r="B1721" s="73" t="s">
        <v>10787</v>
      </c>
      <c r="C1721" s="70" t="s">
        <v>21</v>
      </c>
      <c r="D1721" s="70" t="s">
        <v>5957</v>
      </c>
      <c r="E1721" s="70" t="s">
        <v>5956</v>
      </c>
      <c r="F1721" s="70" t="s">
        <v>271</v>
      </c>
      <c r="G1721" s="70" t="s">
        <v>243</v>
      </c>
      <c r="H1721" s="70" t="s">
        <v>5958</v>
      </c>
      <c r="I1721" s="70" t="s">
        <v>5960</v>
      </c>
      <c r="J1721" s="70" t="s">
        <v>5961</v>
      </c>
      <c r="K1721" s="70" t="s">
        <v>5910</v>
      </c>
      <c r="L1721" s="70" t="s">
        <v>5959</v>
      </c>
      <c r="M1721" s="70" t="s">
        <v>11949</v>
      </c>
      <c r="N1721" s="73" t="s">
        <v>10799</v>
      </c>
      <c r="O1721" s="73">
        <v>0.1245</v>
      </c>
      <c r="P1721" t="str">
        <f>VLOOKUP(K1721,'Sheet1 (2)'!A:B,2,0)</f>
        <v>信息与电子工程学院</v>
      </c>
    </row>
    <row r="1722" spans="1:16">
      <c r="A1722" s="70" t="s">
        <v>14</v>
      </c>
      <c r="B1722" s="73" t="s">
        <v>10787</v>
      </c>
      <c r="C1722" s="70" t="s">
        <v>21</v>
      </c>
      <c r="D1722" s="70" t="s">
        <v>6016</v>
      </c>
      <c r="E1722" s="70" t="s">
        <v>6015</v>
      </c>
      <c r="F1722" s="70" t="s">
        <v>3319</v>
      </c>
      <c r="G1722" s="70" t="s">
        <v>135</v>
      </c>
      <c r="H1722" s="70" t="s">
        <v>15</v>
      </c>
      <c r="I1722" s="70" t="s">
        <v>6018</v>
      </c>
      <c r="J1722" s="70" t="s">
        <v>6019</v>
      </c>
      <c r="K1722" s="70" t="s">
        <v>5910</v>
      </c>
      <c r="L1722" s="70" t="s">
        <v>6017</v>
      </c>
      <c r="M1722" s="70" t="s">
        <v>11949</v>
      </c>
      <c r="N1722" s="73" t="s">
        <v>10799</v>
      </c>
      <c r="O1722" s="73">
        <v>0.1245</v>
      </c>
      <c r="P1722" t="str">
        <f>VLOOKUP(K1722,'Sheet1 (2)'!A:B,2,0)</f>
        <v>信息与电子工程学院</v>
      </c>
    </row>
    <row r="1723" spans="1:16">
      <c r="A1723" s="70" t="s">
        <v>14</v>
      </c>
      <c r="B1723" s="73" t="s">
        <v>10787</v>
      </c>
      <c r="C1723" s="70" t="s">
        <v>21</v>
      </c>
      <c r="D1723" s="70" t="s">
        <v>5980</v>
      </c>
      <c r="E1723" s="70" t="s">
        <v>5979</v>
      </c>
      <c r="F1723" s="70" t="s">
        <v>5981</v>
      </c>
      <c r="G1723" s="70" t="s">
        <v>84</v>
      </c>
      <c r="H1723" s="70" t="s">
        <v>5982</v>
      </c>
      <c r="I1723" s="70" t="s">
        <v>5922</v>
      </c>
      <c r="J1723" s="70" t="s">
        <v>5984</v>
      </c>
      <c r="K1723" s="70" t="s">
        <v>5910</v>
      </c>
      <c r="L1723" s="70" t="s">
        <v>5983</v>
      </c>
      <c r="M1723" s="70" t="s">
        <v>11949</v>
      </c>
      <c r="N1723" s="73" t="s">
        <v>10799</v>
      </c>
      <c r="O1723" s="73">
        <v>0.1245</v>
      </c>
      <c r="P1723" t="str">
        <f>VLOOKUP(K1723,'Sheet1 (2)'!A:B,2,0)</f>
        <v>信息与电子工程学院</v>
      </c>
    </row>
    <row r="1724" spans="1:16">
      <c r="A1724" s="70" t="s">
        <v>14</v>
      </c>
      <c r="B1724" s="73" t="s">
        <v>10787</v>
      </c>
      <c r="C1724" s="70" t="s">
        <v>21</v>
      </c>
      <c r="D1724" s="70" t="s">
        <v>5925</v>
      </c>
      <c r="E1724" s="70" t="s">
        <v>5924</v>
      </c>
      <c r="F1724" s="70" t="s">
        <v>4122</v>
      </c>
      <c r="G1724" s="70" t="s">
        <v>401</v>
      </c>
      <c r="H1724" s="70" t="s">
        <v>5926</v>
      </c>
      <c r="I1724" s="70" t="s">
        <v>5922</v>
      </c>
      <c r="J1724" s="70" t="s">
        <v>5928</v>
      </c>
      <c r="K1724" s="70" t="s">
        <v>5910</v>
      </c>
      <c r="L1724" s="70" t="s">
        <v>5927</v>
      </c>
      <c r="M1724" s="70" t="s">
        <v>11949</v>
      </c>
      <c r="N1724" s="73" t="s">
        <v>10799</v>
      </c>
      <c r="O1724" s="73">
        <v>0.1245</v>
      </c>
      <c r="P1724" t="str">
        <f>VLOOKUP(K1724,'Sheet1 (2)'!A:B,2,0)</f>
        <v>信息与电子工程学院</v>
      </c>
    </row>
    <row r="1725" spans="1:16">
      <c r="A1725" s="70" t="s">
        <v>14</v>
      </c>
      <c r="B1725" s="73" t="s">
        <v>10787</v>
      </c>
      <c r="C1725" s="70" t="s">
        <v>21</v>
      </c>
      <c r="D1725" s="70" t="s">
        <v>5936</v>
      </c>
      <c r="E1725" s="70" t="s">
        <v>5935</v>
      </c>
      <c r="F1725" s="70" t="s">
        <v>5937</v>
      </c>
      <c r="G1725" s="70" t="s">
        <v>659</v>
      </c>
      <c r="H1725" s="70" t="s">
        <v>5938</v>
      </c>
      <c r="I1725" s="70" t="s">
        <v>5922</v>
      </c>
      <c r="J1725" s="70" t="s">
        <v>5940</v>
      </c>
      <c r="K1725" s="70" t="s">
        <v>5910</v>
      </c>
      <c r="L1725" s="70" t="s">
        <v>5939</v>
      </c>
      <c r="M1725" s="70" t="s">
        <v>11949</v>
      </c>
      <c r="N1725" s="73" t="s">
        <v>10799</v>
      </c>
      <c r="O1725" s="73">
        <v>0.1245</v>
      </c>
      <c r="P1725" t="str">
        <f>VLOOKUP(K1725,'Sheet1 (2)'!A:B,2,0)</f>
        <v>信息与电子工程学院</v>
      </c>
    </row>
    <row r="1726" spans="1:16">
      <c r="A1726" s="70" t="s">
        <v>14</v>
      </c>
      <c r="B1726" s="73" t="s">
        <v>10787</v>
      </c>
      <c r="C1726" s="70" t="s">
        <v>21</v>
      </c>
      <c r="D1726" s="70" t="s">
        <v>5974</v>
      </c>
      <c r="E1726" s="70" t="s">
        <v>5973</v>
      </c>
      <c r="F1726" s="70" t="s">
        <v>858</v>
      </c>
      <c r="G1726" s="70" t="s">
        <v>42</v>
      </c>
      <c r="H1726" s="70" t="s">
        <v>5975</v>
      </c>
      <c r="I1726" s="70" t="s">
        <v>5977</v>
      </c>
      <c r="J1726" s="70" t="s">
        <v>5978</v>
      </c>
      <c r="K1726" s="70" t="s">
        <v>5910</v>
      </c>
      <c r="L1726" s="70" t="s">
        <v>5976</v>
      </c>
      <c r="M1726" s="70" t="s">
        <v>11949</v>
      </c>
      <c r="N1726" s="73" t="s">
        <v>10799</v>
      </c>
      <c r="O1726" s="73">
        <v>0.1245</v>
      </c>
      <c r="P1726" t="str">
        <f>VLOOKUP(K1726,'Sheet1 (2)'!A:B,2,0)</f>
        <v>信息与电子工程学院</v>
      </c>
    </row>
    <row r="1727" spans="1:16">
      <c r="A1727" s="70" t="s">
        <v>14</v>
      </c>
      <c r="B1727" s="73" t="s">
        <v>10787</v>
      </c>
      <c r="C1727" s="70" t="s">
        <v>21</v>
      </c>
      <c r="D1727" s="70" t="s">
        <v>5947</v>
      </c>
      <c r="E1727" s="70" t="s">
        <v>5946</v>
      </c>
      <c r="F1727" s="70" t="s">
        <v>2833</v>
      </c>
      <c r="G1727" s="70" t="s">
        <v>67</v>
      </c>
      <c r="H1727" s="70" t="s">
        <v>5948</v>
      </c>
      <c r="I1727" s="70" t="s">
        <v>5916</v>
      </c>
      <c r="J1727" s="70" t="s">
        <v>5950</v>
      </c>
      <c r="K1727" s="70" t="s">
        <v>5910</v>
      </c>
      <c r="L1727" s="70" t="s">
        <v>5949</v>
      </c>
      <c r="M1727" s="70" t="s">
        <v>11949</v>
      </c>
      <c r="N1727" s="73" t="s">
        <v>10799</v>
      </c>
      <c r="O1727" s="73">
        <v>0.1245</v>
      </c>
      <c r="P1727" t="str">
        <f>VLOOKUP(K1727,'Sheet1 (2)'!A:B,2,0)</f>
        <v>信息与电子工程学院</v>
      </c>
    </row>
    <row r="1728" spans="1:16">
      <c r="A1728" s="70" t="s">
        <v>14</v>
      </c>
      <c r="B1728" s="73" t="s">
        <v>10787</v>
      </c>
      <c r="C1728" s="70" t="s">
        <v>21</v>
      </c>
      <c r="D1728" s="70" t="s">
        <v>6011</v>
      </c>
      <c r="E1728" s="70" t="s">
        <v>6010</v>
      </c>
      <c r="F1728" s="70" t="s">
        <v>960</v>
      </c>
      <c r="G1728" s="70" t="s">
        <v>907</v>
      </c>
      <c r="H1728" s="70" t="s">
        <v>6012</v>
      </c>
      <c r="I1728" s="70" t="s">
        <v>5909</v>
      </c>
      <c r="J1728" s="70" t="s">
        <v>6014</v>
      </c>
      <c r="K1728" s="70" t="s">
        <v>5910</v>
      </c>
      <c r="L1728" s="70" t="s">
        <v>6013</v>
      </c>
      <c r="M1728" s="70" t="s">
        <v>11949</v>
      </c>
      <c r="N1728" s="73" t="s">
        <v>10799</v>
      </c>
      <c r="O1728" s="73">
        <v>0.1245</v>
      </c>
      <c r="P1728" t="str">
        <f>VLOOKUP(K1728,'Sheet1 (2)'!A:B,2,0)</f>
        <v>信息与电子工程学院</v>
      </c>
    </row>
    <row r="1729" spans="1:16">
      <c r="A1729" s="70" t="s">
        <v>14</v>
      </c>
      <c r="B1729" s="73" t="s">
        <v>10787</v>
      </c>
      <c r="C1729" s="70" t="s">
        <v>21</v>
      </c>
      <c r="D1729" s="70" t="s">
        <v>5969</v>
      </c>
      <c r="E1729" s="70" t="s">
        <v>5968</v>
      </c>
      <c r="F1729" s="70" t="s">
        <v>1202</v>
      </c>
      <c r="G1729" s="70" t="s">
        <v>1208</v>
      </c>
      <c r="H1729" s="70" t="s">
        <v>5970</v>
      </c>
      <c r="I1729" s="70" t="s">
        <v>5966</v>
      </c>
      <c r="J1729" s="70" t="s">
        <v>5972</v>
      </c>
      <c r="K1729" s="70" t="s">
        <v>5910</v>
      </c>
      <c r="L1729" s="70" t="s">
        <v>5971</v>
      </c>
      <c r="M1729" s="70" t="s">
        <v>11949</v>
      </c>
      <c r="N1729" s="73" t="s">
        <v>10799</v>
      </c>
      <c r="O1729" s="73">
        <v>0.1245</v>
      </c>
      <c r="P1729" t="str">
        <f>VLOOKUP(K1729,'Sheet1 (2)'!A:B,2,0)</f>
        <v>信息与电子工程学院</v>
      </c>
    </row>
    <row r="1730" spans="1:16">
      <c r="A1730" s="70" t="s">
        <v>14</v>
      </c>
      <c r="B1730" s="73" t="s">
        <v>10787</v>
      </c>
      <c r="C1730" s="70" t="s">
        <v>21</v>
      </c>
      <c r="D1730" s="70" t="s">
        <v>5952</v>
      </c>
      <c r="E1730" s="70" t="s">
        <v>5951</v>
      </c>
      <c r="F1730" s="70" t="s">
        <v>777</v>
      </c>
      <c r="G1730" s="70" t="s">
        <v>1208</v>
      </c>
      <c r="H1730" s="70" t="s">
        <v>5953</v>
      </c>
      <c r="I1730" s="70" t="s">
        <v>5922</v>
      </c>
      <c r="J1730" s="70" t="s">
        <v>5955</v>
      </c>
      <c r="K1730" s="70" t="s">
        <v>5910</v>
      </c>
      <c r="L1730" s="70" t="s">
        <v>5954</v>
      </c>
      <c r="M1730" s="70" t="s">
        <v>11949</v>
      </c>
      <c r="N1730" s="73" t="s">
        <v>10799</v>
      </c>
      <c r="O1730" s="73">
        <v>0.1245</v>
      </c>
      <c r="P1730" t="str">
        <f>VLOOKUP(K1730,'Sheet1 (2)'!A:B,2,0)</f>
        <v>信息与电子工程学院</v>
      </c>
    </row>
    <row r="1731" spans="1:16">
      <c r="A1731" s="70" t="s">
        <v>14</v>
      </c>
      <c r="B1731" s="73" t="s">
        <v>10787</v>
      </c>
      <c r="C1731" s="70" t="s">
        <v>21</v>
      </c>
      <c r="D1731" s="70" t="s">
        <v>5913</v>
      </c>
      <c r="E1731" s="70" t="s">
        <v>5912</v>
      </c>
      <c r="F1731" s="70" t="s">
        <v>2856</v>
      </c>
      <c r="G1731" s="70" t="s">
        <v>1409</v>
      </c>
      <c r="H1731" s="70" t="s">
        <v>5914</v>
      </c>
      <c r="I1731" s="70" t="s">
        <v>5916</v>
      </c>
      <c r="J1731" s="70" t="s">
        <v>5917</v>
      </c>
      <c r="K1731" s="70" t="s">
        <v>5910</v>
      </c>
      <c r="L1731" s="70" t="s">
        <v>5915</v>
      </c>
      <c r="M1731" s="70" t="s">
        <v>11949</v>
      </c>
      <c r="N1731" s="73" t="s">
        <v>10799</v>
      </c>
      <c r="O1731" s="73">
        <v>0.1245</v>
      </c>
      <c r="P1731" t="str">
        <f>VLOOKUP(K1731,'Sheet1 (2)'!A:B,2,0)</f>
        <v>信息与电子工程学院</v>
      </c>
    </row>
    <row r="1732" spans="1:16">
      <c r="A1732" s="70" t="s">
        <v>14</v>
      </c>
      <c r="B1732" s="73" t="s">
        <v>10787</v>
      </c>
      <c r="C1732" s="70" t="s">
        <v>21</v>
      </c>
      <c r="D1732" s="70" t="s">
        <v>1938</v>
      </c>
      <c r="E1732" s="70" t="s">
        <v>1937</v>
      </c>
      <c r="F1732" s="70" t="s">
        <v>1939</v>
      </c>
      <c r="G1732" s="70" t="s">
        <v>91</v>
      </c>
      <c r="H1732" s="70" t="s">
        <v>1940</v>
      </c>
      <c r="I1732" s="70" t="s">
        <v>1942</v>
      </c>
      <c r="J1732" s="70" t="s">
        <v>1944</v>
      </c>
      <c r="K1732" s="90" t="s">
        <v>11988</v>
      </c>
      <c r="L1732" s="70" t="s">
        <v>1941</v>
      </c>
      <c r="M1732" s="70" t="s">
        <v>11949</v>
      </c>
      <c r="N1732" s="73" t="s">
        <v>10799</v>
      </c>
      <c r="O1732" s="73">
        <v>0.1245</v>
      </c>
      <c r="P1732" t="str">
        <f>VLOOKUP(K1732,'Sheet1 (2)'!A:B,2,0)</f>
        <v>信息与电子工程学院</v>
      </c>
    </row>
    <row r="1733" spans="1:16">
      <c r="A1733" s="70" t="s">
        <v>14</v>
      </c>
      <c r="B1733" s="73" t="s">
        <v>10787</v>
      </c>
      <c r="C1733" s="70" t="s">
        <v>21</v>
      </c>
      <c r="D1733" s="70" t="s">
        <v>1953</v>
      </c>
      <c r="E1733" s="70" t="s">
        <v>1952</v>
      </c>
      <c r="F1733" s="70" t="s">
        <v>1954</v>
      </c>
      <c r="G1733" s="70" t="s">
        <v>1324</v>
      </c>
      <c r="H1733" s="70" t="s">
        <v>1955</v>
      </c>
      <c r="I1733" s="70" t="s">
        <v>1942</v>
      </c>
      <c r="J1733" s="70" t="s">
        <v>1957</v>
      </c>
      <c r="K1733" s="90" t="s">
        <v>11988</v>
      </c>
      <c r="L1733" s="70" t="s">
        <v>1956</v>
      </c>
      <c r="M1733" s="70" t="s">
        <v>11949</v>
      </c>
      <c r="N1733" s="73" t="s">
        <v>10799</v>
      </c>
      <c r="O1733" s="73">
        <v>0.1245</v>
      </c>
      <c r="P1733" t="str">
        <f>VLOOKUP(K1733,'Sheet1 (2)'!A:B,2,0)</f>
        <v>信息与电子工程学院</v>
      </c>
    </row>
    <row r="1734" spans="1:16">
      <c r="A1734" s="70" t="s">
        <v>14</v>
      </c>
      <c r="B1734" s="73" t="s">
        <v>10787</v>
      </c>
      <c r="C1734" s="70" t="s">
        <v>21</v>
      </c>
      <c r="D1734" s="70" t="s">
        <v>1947</v>
      </c>
      <c r="E1734" s="70" t="s">
        <v>1946</v>
      </c>
      <c r="F1734" s="70" t="s">
        <v>1948</v>
      </c>
      <c r="G1734" s="70" t="s">
        <v>659</v>
      </c>
      <c r="H1734" s="70" t="s">
        <v>1949</v>
      </c>
      <c r="I1734" s="70" t="s">
        <v>1942</v>
      </c>
      <c r="J1734" s="70" t="s">
        <v>1951</v>
      </c>
      <c r="K1734" s="90" t="s">
        <v>11988</v>
      </c>
      <c r="L1734" s="70" t="s">
        <v>1950</v>
      </c>
      <c r="M1734" s="70" t="s">
        <v>11949</v>
      </c>
      <c r="N1734" s="73" t="s">
        <v>10799</v>
      </c>
      <c r="O1734" s="73">
        <v>0.1245</v>
      </c>
      <c r="P1734" t="str">
        <f>VLOOKUP(K1734,'Sheet1 (2)'!A:B,2,0)</f>
        <v>信息与电子工程学院</v>
      </c>
    </row>
    <row r="1735" spans="1:16">
      <c r="A1735" s="70" t="s">
        <v>14</v>
      </c>
      <c r="B1735" s="73" t="s">
        <v>10787</v>
      </c>
      <c r="C1735" s="70" t="s">
        <v>21</v>
      </c>
      <c r="D1735" s="70" t="s">
        <v>5448</v>
      </c>
      <c r="E1735" s="70" t="s">
        <v>5447</v>
      </c>
      <c r="F1735" s="70" t="s">
        <v>3565</v>
      </c>
      <c r="G1735" s="70" t="s">
        <v>602</v>
      </c>
      <c r="H1735" s="70" t="s">
        <v>5449</v>
      </c>
      <c r="I1735" s="70" t="s">
        <v>5451</v>
      </c>
      <c r="J1735" s="70" t="s">
        <v>5452</v>
      </c>
      <c r="K1735" s="70" t="s">
        <v>1945</v>
      </c>
      <c r="L1735" s="70" t="s">
        <v>5450</v>
      </c>
      <c r="M1735" s="70" t="s">
        <v>11949</v>
      </c>
      <c r="N1735" s="73" t="s">
        <v>10799</v>
      </c>
      <c r="O1735" s="73">
        <v>0.1245</v>
      </c>
      <c r="P1735" t="str">
        <f>VLOOKUP(K1735,'Sheet1 (2)'!A:B,2,0)</f>
        <v>信息与电子工程学院</v>
      </c>
    </row>
    <row r="1736" spans="1:16">
      <c r="A1736" s="70" t="s">
        <v>14</v>
      </c>
      <c r="B1736" s="73" t="s">
        <v>10787</v>
      </c>
      <c r="C1736" s="70" t="s">
        <v>21</v>
      </c>
      <c r="D1736" s="70" t="s">
        <v>5459</v>
      </c>
      <c r="E1736" s="70" t="s">
        <v>5458</v>
      </c>
      <c r="F1736" s="70" t="s">
        <v>2450</v>
      </c>
      <c r="G1736" s="70" t="s">
        <v>99</v>
      </c>
      <c r="H1736" s="70" t="s">
        <v>5460</v>
      </c>
      <c r="I1736" s="70" t="s">
        <v>5462</v>
      </c>
      <c r="J1736" s="70" t="s">
        <v>5463</v>
      </c>
      <c r="K1736" s="70" t="s">
        <v>1945</v>
      </c>
      <c r="L1736" s="70" t="s">
        <v>5461</v>
      </c>
      <c r="M1736" s="70" t="s">
        <v>11949</v>
      </c>
      <c r="N1736" s="73" t="s">
        <v>10799</v>
      </c>
      <c r="O1736" s="73">
        <v>0.1245</v>
      </c>
      <c r="P1736" t="str">
        <f>VLOOKUP(K1736,'Sheet1 (2)'!A:B,2,0)</f>
        <v>信息与电子工程学院</v>
      </c>
    </row>
    <row r="1737" spans="1:16">
      <c r="A1737" s="70" t="s">
        <v>14</v>
      </c>
      <c r="B1737" s="73" t="s">
        <v>10787</v>
      </c>
      <c r="C1737" s="70" t="s">
        <v>21</v>
      </c>
      <c r="D1737" s="70" t="s">
        <v>5482</v>
      </c>
      <c r="E1737" s="70" t="s">
        <v>5481</v>
      </c>
      <c r="F1737" s="70" t="s">
        <v>3081</v>
      </c>
      <c r="G1737" s="70" t="s">
        <v>198</v>
      </c>
      <c r="H1737" s="70" t="s">
        <v>5483</v>
      </c>
      <c r="I1737" s="70" t="s">
        <v>5468</v>
      </c>
      <c r="J1737" s="70" t="s">
        <v>5485</v>
      </c>
      <c r="K1737" s="70" t="s">
        <v>1945</v>
      </c>
      <c r="L1737" s="70" t="s">
        <v>5484</v>
      </c>
      <c r="M1737" s="70" t="s">
        <v>11949</v>
      </c>
      <c r="N1737" s="73" t="s">
        <v>10799</v>
      </c>
      <c r="O1737" s="73">
        <v>0.1245</v>
      </c>
      <c r="P1737" t="str">
        <f>VLOOKUP(K1737,'Sheet1 (2)'!A:B,2,0)</f>
        <v>信息与电子工程学院</v>
      </c>
    </row>
    <row r="1738" spans="1:16">
      <c r="A1738" s="70" t="s">
        <v>14</v>
      </c>
      <c r="B1738" s="73" t="s">
        <v>10787</v>
      </c>
      <c r="C1738" s="70" t="s">
        <v>21</v>
      </c>
      <c r="D1738" s="70" t="s">
        <v>5465</v>
      </c>
      <c r="E1738" s="70" t="s">
        <v>5464</v>
      </c>
      <c r="F1738" s="70" t="s">
        <v>2539</v>
      </c>
      <c r="G1738" s="70" t="s">
        <v>198</v>
      </c>
      <c r="H1738" s="70" t="s">
        <v>5466</v>
      </c>
      <c r="I1738" s="70" t="s">
        <v>5468</v>
      </c>
      <c r="J1738" s="70" t="s">
        <v>5469</v>
      </c>
      <c r="K1738" s="70" t="s">
        <v>1945</v>
      </c>
      <c r="L1738" s="70" t="s">
        <v>5467</v>
      </c>
      <c r="M1738" s="70" t="s">
        <v>11949</v>
      </c>
      <c r="N1738" s="73" t="s">
        <v>10799</v>
      </c>
      <c r="O1738" s="73">
        <v>0.1245</v>
      </c>
      <c r="P1738" t="str">
        <f>VLOOKUP(K1738,'Sheet1 (2)'!A:B,2,0)</f>
        <v>信息与电子工程学院</v>
      </c>
    </row>
    <row r="1739" spans="1:16">
      <c r="A1739" s="70" t="s">
        <v>14</v>
      </c>
      <c r="B1739" s="73" t="s">
        <v>10787</v>
      </c>
      <c r="C1739" s="70" t="s">
        <v>21</v>
      </c>
      <c r="D1739" s="70" t="s">
        <v>5476</v>
      </c>
      <c r="E1739" s="70" t="s">
        <v>5475</v>
      </c>
      <c r="F1739" s="70" t="s">
        <v>5477</v>
      </c>
      <c r="G1739" s="70" t="s">
        <v>170</v>
      </c>
      <c r="H1739" s="70" t="s">
        <v>5478</v>
      </c>
      <c r="I1739" s="70" t="s">
        <v>5468</v>
      </c>
      <c r="J1739" s="70" t="s">
        <v>5480</v>
      </c>
      <c r="K1739" s="70" t="s">
        <v>1945</v>
      </c>
      <c r="L1739" s="70" t="s">
        <v>5479</v>
      </c>
      <c r="M1739" s="70" t="s">
        <v>11949</v>
      </c>
      <c r="N1739" s="73" t="s">
        <v>10799</v>
      </c>
      <c r="O1739" s="73">
        <v>0.1245</v>
      </c>
      <c r="P1739" t="str">
        <f>VLOOKUP(K1739,'Sheet1 (2)'!A:B,2,0)</f>
        <v>信息与电子工程学院</v>
      </c>
    </row>
    <row r="1740" spans="1:16">
      <c r="A1740" s="70" t="s">
        <v>14</v>
      </c>
      <c r="B1740" s="73" t="s">
        <v>10787</v>
      </c>
      <c r="C1740" s="70" t="s">
        <v>21</v>
      </c>
      <c r="D1740" s="70" t="s">
        <v>5454</v>
      </c>
      <c r="E1740" s="70" t="s">
        <v>5453</v>
      </c>
      <c r="F1740" s="70" t="s">
        <v>1202</v>
      </c>
      <c r="G1740" s="70" t="s">
        <v>401</v>
      </c>
      <c r="H1740" s="70" t="s">
        <v>5455</v>
      </c>
      <c r="I1740" s="70" t="s">
        <v>1963</v>
      </c>
      <c r="J1740" s="70" t="s">
        <v>5457</v>
      </c>
      <c r="K1740" s="70" t="s">
        <v>1945</v>
      </c>
      <c r="L1740" s="70" t="s">
        <v>5456</v>
      </c>
      <c r="M1740" s="70" t="s">
        <v>11949</v>
      </c>
      <c r="N1740" s="73" t="s">
        <v>10799</v>
      </c>
      <c r="O1740" s="73">
        <v>0.1245</v>
      </c>
      <c r="P1740" t="str">
        <f>VLOOKUP(K1740,'Sheet1 (2)'!A:B,2,0)</f>
        <v>信息与电子工程学院</v>
      </c>
    </row>
    <row r="1741" spans="1:16">
      <c r="A1741" s="70" t="s">
        <v>14</v>
      </c>
      <c r="B1741" s="73" t="s">
        <v>10787</v>
      </c>
      <c r="C1741" s="70" t="s">
        <v>21</v>
      </c>
      <c r="D1741" s="70" t="s">
        <v>5471</v>
      </c>
      <c r="E1741" s="70" t="s">
        <v>5470</v>
      </c>
      <c r="F1741" s="70" t="s">
        <v>3259</v>
      </c>
      <c r="G1741" s="70" t="s">
        <v>213</v>
      </c>
      <c r="H1741" s="70" t="s">
        <v>5472</v>
      </c>
      <c r="I1741" s="70" t="s">
        <v>5468</v>
      </c>
      <c r="J1741" s="70" t="s">
        <v>5474</v>
      </c>
      <c r="K1741" s="70" t="s">
        <v>1945</v>
      </c>
      <c r="L1741" s="70" t="s">
        <v>5473</v>
      </c>
      <c r="M1741" s="70" t="s">
        <v>11949</v>
      </c>
      <c r="N1741" s="73" t="s">
        <v>10799</v>
      </c>
      <c r="O1741" s="73">
        <v>0.1245</v>
      </c>
      <c r="P1741" t="str">
        <f>VLOOKUP(K1741,'Sheet1 (2)'!A:B,2,0)</f>
        <v>信息与电子工程学院</v>
      </c>
    </row>
    <row r="1742" spans="1:16">
      <c r="A1742" s="70" t="s">
        <v>14</v>
      </c>
      <c r="B1742" s="73" t="s">
        <v>10787</v>
      </c>
      <c r="C1742" s="70" t="s">
        <v>21</v>
      </c>
      <c r="D1742" s="70" t="s">
        <v>1959</v>
      </c>
      <c r="E1742" s="70" t="s">
        <v>1958</v>
      </c>
      <c r="F1742" s="70" t="s">
        <v>1960</v>
      </c>
      <c r="G1742" s="70" t="s">
        <v>34</v>
      </c>
      <c r="H1742" s="70" t="s">
        <v>1961</v>
      </c>
      <c r="I1742" s="70" t="s">
        <v>1963</v>
      </c>
      <c r="J1742" s="70" t="s">
        <v>1964</v>
      </c>
      <c r="K1742" s="70" t="s">
        <v>1945</v>
      </c>
      <c r="L1742" s="70" t="s">
        <v>1962</v>
      </c>
      <c r="M1742" s="70" t="s">
        <v>11949</v>
      </c>
      <c r="N1742" s="73" t="s">
        <v>10799</v>
      </c>
      <c r="O1742" s="73">
        <v>0.1245</v>
      </c>
      <c r="P1742" t="str">
        <f>VLOOKUP(K1742,'Sheet1 (2)'!A:B,2,0)</f>
        <v>信息与电子工程学院</v>
      </c>
    </row>
    <row r="1743" spans="1:16">
      <c r="A1743" s="70" t="s">
        <v>14</v>
      </c>
      <c r="B1743" s="73" t="s">
        <v>10787</v>
      </c>
      <c r="C1743" s="70" t="s">
        <v>21</v>
      </c>
      <c r="D1743" s="70" t="s">
        <v>5748</v>
      </c>
      <c r="E1743" s="70" t="s">
        <v>5747</v>
      </c>
      <c r="F1743" s="70" t="s">
        <v>5749</v>
      </c>
      <c r="G1743" s="70" t="s">
        <v>42</v>
      </c>
      <c r="H1743" s="70" t="s">
        <v>5750</v>
      </c>
      <c r="I1743" s="70" t="s">
        <v>5752</v>
      </c>
      <c r="J1743" s="70" t="s">
        <v>5753</v>
      </c>
      <c r="K1743" s="70" t="s">
        <v>1945</v>
      </c>
      <c r="L1743" s="70" t="s">
        <v>5751</v>
      </c>
      <c r="M1743" s="70" t="s">
        <v>11949</v>
      </c>
      <c r="N1743" s="73" t="s">
        <v>10799</v>
      </c>
      <c r="O1743" s="73">
        <v>0.1245</v>
      </c>
      <c r="P1743" t="str">
        <f>VLOOKUP(K1743,'Sheet1 (2)'!A:B,2,0)</f>
        <v>信息与电子工程学院</v>
      </c>
    </row>
    <row r="1744" spans="1:16">
      <c r="A1744" s="70" t="s">
        <v>14</v>
      </c>
      <c r="B1744" s="73" t="s">
        <v>10787</v>
      </c>
      <c r="C1744" s="70" t="s">
        <v>21</v>
      </c>
      <c r="D1744" s="70" t="s">
        <v>5859</v>
      </c>
      <c r="E1744" s="70" t="s">
        <v>5858</v>
      </c>
      <c r="F1744" s="70" t="s">
        <v>2833</v>
      </c>
      <c r="G1744" s="70" t="s">
        <v>1316</v>
      </c>
      <c r="H1744" s="70" t="s">
        <v>5860</v>
      </c>
      <c r="I1744" s="70" t="s">
        <v>5829</v>
      </c>
      <c r="J1744" s="70" t="s">
        <v>5862</v>
      </c>
      <c r="K1744" s="70" t="s">
        <v>496</v>
      </c>
      <c r="L1744" s="70" t="s">
        <v>5861</v>
      </c>
      <c r="M1744" s="70" t="s">
        <v>11949</v>
      </c>
      <c r="N1744" s="73" t="s">
        <v>10799</v>
      </c>
      <c r="O1744" s="73">
        <v>0.1245</v>
      </c>
      <c r="P1744" t="str">
        <f>VLOOKUP(K1744,'Sheet1 (2)'!A:B,2,0)</f>
        <v>信息与电子工程学院</v>
      </c>
    </row>
    <row r="1745" spans="1:16">
      <c r="A1745" s="70" t="s">
        <v>14</v>
      </c>
      <c r="B1745" s="73" t="s">
        <v>10787</v>
      </c>
      <c r="C1745" s="70" t="s">
        <v>21</v>
      </c>
      <c r="D1745" s="70" t="s">
        <v>5725</v>
      </c>
      <c r="E1745" s="70" t="s">
        <v>5724</v>
      </c>
      <c r="F1745" s="70" t="s">
        <v>2889</v>
      </c>
      <c r="G1745" s="70" t="s">
        <v>492</v>
      </c>
      <c r="H1745" s="70" t="s">
        <v>5726</v>
      </c>
      <c r="I1745" s="70" t="s">
        <v>5728</v>
      </c>
      <c r="J1745" s="70" t="s">
        <v>5729</v>
      </c>
      <c r="K1745" s="70" t="s">
        <v>496</v>
      </c>
      <c r="L1745" s="70" t="s">
        <v>5727</v>
      </c>
      <c r="M1745" s="70" t="s">
        <v>11949</v>
      </c>
      <c r="N1745" s="73" t="s">
        <v>10799</v>
      </c>
      <c r="O1745" s="73">
        <v>0.1245</v>
      </c>
      <c r="P1745" t="str">
        <f>VLOOKUP(K1745,'Sheet1 (2)'!A:B,2,0)</f>
        <v>信息与电子工程学院</v>
      </c>
    </row>
    <row r="1746" spans="1:16">
      <c r="A1746" s="70" t="s">
        <v>14</v>
      </c>
      <c r="B1746" s="73" t="s">
        <v>10787</v>
      </c>
      <c r="C1746" s="70" t="s">
        <v>21</v>
      </c>
      <c r="D1746" s="70" t="s">
        <v>5737</v>
      </c>
      <c r="E1746" s="70" t="s">
        <v>5736</v>
      </c>
      <c r="F1746" s="70" t="s">
        <v>4293</v>
      </c>
      <c r="G1746" s="70" t="s">
        <v>105</v>
      </c>
      <c r="H1746" s="70" t="s">
        <v>5738</v>
      </c>
      <c r="I1746" s="70" t="s">
        <v>5734</v>
      </c>
      <c r="J1746" s="70" t="s">
        <v>5740</v>
      </c>
      <c r="K1746" s="70" t="s">
        <v>496</v>
      </c>
      <c r="L1746" s="70" t="s">
        <v>5739</v>
      </c>
      <c r="M1746" s="70" t="s">
        <v>11949</v>
      </c>
      <c r="N1746" s="73" t="s">
        <v>10799</v>
      </c>
      <c r="O1746" s="73">
        <v>0.1245</v>
      </c>
      <c r="P1746" t="str">
        <f>VLOOKUP(K1746,'Sheet1 (2)'!A:B,2,0)</f>
        <v>信息与电子工程学院</v>
      </c>
    </row>
    <row r="1747" spans="1:16">
      <c r="A1747" s="70" t="s">
        <v>14</v>
      </c>
      <c r="B1747" s="73" t="s">
        <v>10787</v>
      </c>
      <c r="C1747" s="70" t="s">
        <v>21</v>
      </c>
      <c r="D1747" s="70" t="s">
        <v>490</v>
      </c>
      <c r="E1747" s="70" t="s">
        <v>489</v>
      </c>
      <c r="F1747" s="70" t="s">
        <v>491</v>
      </c>
      <c r="G1747" s="70" t="s">
        <v>492</v>
      </c>
      <c r="H1747" s="70" t="s">
        <v>493</v>
      </c>
      <c r="I1747" s="70" t="s">
        <v>495</v>
      </c>
      <c r="J1747" s="70" t="s">
        <v>497</v>
      </c>
      <c r="K1747" s="70" t="s">
        <v>496</v>
      </c>
      <c r="L1747" s="70" t="s">
        <v>494</v>
      </c>
      <c r="M1747" s="70" t="s">
        <v>11949</v>
      </c>
      <c r="N1747" s="73" t="s">
        <v>10799</v>
      </c>
      <c r="O1747" s="73">
        <v>0.1245</v>
      </c>
      <c r="P1747" t="str">
        <f>VLOOKUP(K1747,'Sheet1 (2)'!A:B,2,0)</f>
        <v>信息与电子工程学院</v>
      </c>
    </row>
    <row r="1748" spans="1:16">
      <c r="A1748" s="70" t="s">
        <v>14</v>
      </c>
      <c r="B1748" s="73" t="s">
        <v>10787</v>
      </c>
      <c r="C1748" s="70" t="s">
        <v>21</v>
      </c>
      <c r="D1748" s="70" t="s">
        <v>5854</v>
      </c>
      <c r="E1748" s="70" t="s">
        <v>5853</v>
      </c>
      <c r="F1748" s="70" t="s">
        <v>2833</v>
      </c>
      <c r="G1748" s="70" t="s">
        <v>148</v>
      </c>
      <c r="H1748" s="70" t="s">
        <v>5855</v>
      </c>
      <c r="I1748" s="70" t="s">
        <v>5829</v>
      </c>
      <c r="J1748" s="70" t="s">
        <v>5857</v>
      </c>
      <c r="K1748" s="70" t="s">
        <v>496</v>
      </c>
      <c r="L1748" s="70" t="s">
        <v>5856</v>
      </c>
      <c r="M1748" s="70" t="s">
        <v>11949</v>
      </c>
      <c r="N1748" s="73" t="s">
        <v>10799</v>
      </c>
      <c r="O1748" s="73">
        <v>0.1245</v>
      </c>
      <c r="P1748" t="str">
        <f>VLOOKUP(K1748,'Sheet1 (2)'!A:B,2,0)</f>
        <v>信息与电子工程学院</v>
      </c>
    </row>
    <row r="1749" spans="1:16">
      <c r="A1749" s="70" t="s">
        <v>14</v>
      </c>
      <c r="B1749" s="73" t="s">
        <v>10787</v>
      </c>
      <c r="C1749" s="70" t="s">
        <v>21</v>
      </c>
      <c r="D1749" s="70" t="s">
        <v>5844</v>
      </c>
      <c r="E1749" s="70" t="s">
        <v>5843</v>
      </c>
      <c r="F1749" s="70" t="s">
        <v>2319</v>
      </c>
      <c r="G1749" s="70" t="s">
        <v>1217</v>
      </c>
      <c r="H1749" s="70" t="s">
        <v>5845</v>
      </c>
      <c r="I1749" s="70" t="s">
        <v>5829</v>
      </c>
      <c r="J1749" s="70" t="s">
        <v>5847</v>
      </c>
      <c r="K1749" s="70" t="s">
        <v>496</v>
      </c>
      <c r="L1749" s="70" t="s">
        <v>5846</v>
      </c>
      <c r="M1749" s="70" t="s">
        <v>11949</v>
      </c>
      <c r="N1749" s="73" t="s">
        <v>10799</v>
      </c>
      <c r="O1749" s="73">
        <v>0.1245</v>
      </c>
      <c r="P1749" t="str">
        <f>VLOOKUP(K1749,'Sheet1 (2)'!A:B,2,0)</f>
        <v>信息与电子工程学院</v>
      </c>
    </row>
    <row r="1750" spans="1:16">
      <c r="A1750" s="70" t="s">
        <v>14</v>
      </c>
      <c r="B1750" s="73" t="s">
        <v>10787</v>
      </c>
      <c r="C1750" s="70" t="s">
        <v>21</v>
      </c>
      <c r="D1750" s="70" t="s">
        <v>5869</v>
      </c>
      <c r="E1750" s="70" t="s">
        <v>5868</v>
      </c>
      <c r="F1750" s="70" t="s">
        <v>1740</v>
      </c>
      <c r="G1750" s="70" t="s">
        <v>27</v>
      </c>
      <c r="H1750" s="70" t="s">
        <v>5870</v>
      </c>
      <c r="I1750" s="70" t="s">
        <v>5812</v>
      </c>
      <c r="J1750" s="70" t="s">
        <v>5872</v>
      </c>
      <c r="K1750" s="70" t="s">
        <v>496</v>
      </c>
      <c r="L1750" s="70" t="s">
        <v>5871</v>
      </c>
      <c r="M1750" s="70" t="s">
        <v>11949</v>
      </c>
      <c r="N1750" s="73" t="s">
        <v>10799</v>
      </c>
      <c r="O1750" s="73">
        <v>0.1245</v>
      </c>
      <c r="P1750" t="str">
        <f>VLOOKUP(K1750,'Sheet1 (2)'!A:B,2,0)</f>
        <v>信息与电子工程学院</v>
      </c>
    </row>
    <row r="1751" spans="1:16">
      <c r="A1751" s="70" t="s">
        <v>14</v>
      </c>
      <c r="B1751" s="73" t="s">
        <v>10787</v>
      </c>
      <c r="C1751" s="70" t="s">
        <v>21</v>
      </c>
      <c r="D1751" s="70" t="s">
        <v>5815</v>
      </c>
      <c r="E1751" s="70" t="s">
        <v>5814</v>
      </c>
      <c r="F1751" s="70" t="s">
        <v>5816</v>
      </c>
      <c r="G1751" s="70" t="s">
        <v>59</v>
      </c>
      <c r="H1751" s="70" t="s">
        <v>5817</v>
      </c>
      <c r="I1751" s="70" t="s">
        <v>5777</v>
      </c>
      <c r="J1751" s="70" t="s">
        <v>5819</v>
      </c>
      <c r="K1751" s="70" t="s">
        <v>496</v>
      </c>
      <c r="L1751" s="70" t="s">
        <v>5818</v>
      </c>
      <c r="M1751" s="70" t="s">
        <v>11949</v>
      </c>
      <c r="N1751" s="73" t="s">
        <v>10799</v>
      </c>
      <c r="O1751" s="73">
        <v>0.1245</v>
      </c>
      <c r="P1751" t="str">
        <f>VLOOKUP(K1751,'Sheet1 (2)'!A:B,2,0)</f>
        <v>信息与电子工程学院</v>
      </c>
    </row>
    <row r="1752" spans="1:16">
      <c r="A1752" s="70" t="s">
        <v>14</v>
      </c>
      <c r="B1752" s="73" t="s">
        <v>10787</v>
      </c>
      <c r="C1752" s="70" t="s">
        <v>21</v>
      </c>
      <c r="D1752" s="70" t="s">
        <v>5731</v>
      </c>
      <c r="E1752" s="70" t="s">
        <v>5730</v>
      </c>
      <c r="F1752" s="70" t="s">
        <v>946</v>
      </c>
      <c r="G1752" s="70" t="s">
        <v>16</v>
      </c>
      <c r="H1752" s="70" t="s">
        <v>5732</v>
      </c>
      <c r="I1752" s="70" t="s">
        <v>5734</v>
      </c>
      <c r="J1752" s="70" t="s">
        <v>5735</v>
      </c>
      <c r="K1752" s="70" t="s">
        <v>496</v>
      </c>
      <c r="L1752" s="70" t="s">
        <v>5733</v>
      </c>
      <c r="M1752" s="70" t="s">
        <v>11949</v>
      </c>
      <c r="N1752" s="73" t="s">
        <v>10799</v>
      </c>
      <c r="O1752" s="73">
        <v>0.1245</v>
      </c>
      <c r="P1752" t="str">
        <f>VLOOKUP(K1752,'Sheet1 (2)'!A:B,2,0)</f>
        <v>信息与电子工程学院</v>
      </c>
    </row>
    <row r="1753" spans="1:16">
      <c r="A1753" s="70" t="s">
        <v>14</v>
      </c>
      <c r="B1753" s="73" t="s">
        <v>10787</v>
      </c>
      <c r="C1753" s="70" t="s">
        <v>21</v>
      </c>
      <c r="D1753" s="70" t="s">
        <v>5837</v>
      </c>
      <c r="E1753" s="70" t="s">
        <v>5836</v>
      </c>
      <c r="F1753" s="70" t="s">
        <v>5838</v>
      </c>
      <c r="G1753" s="70" t="s">
        <v>16</v>
      </c>
      <c r="H1753" s="70" t="s">
        <v>5839</v>
      </c>
      <c r="I1753" s="70" t="s">
        <v>5841</v>
      </c>
      <c r="J1753" s="70" t="s">
        <v>5842</v>
      </c>
      <c r="K1753" s="70" t="s">
        <v>496</v>
      </c>
      <c r="L1753" s="70" t="s">
        <v>5840</v>
      </c>
      <c r="M1753" s="70" t="s">
        <v>11949</v>
      </c>
      <c r="N1753" s="73" t="s">
        <v>10799</v>
      </c>
      <c r="O1753" s="73">
        <v>0.1245</v>
      </c>
      <c r="P1753" t="str">
        <f>VLOOKUP(K1753,'Sheet1 (2)'!A:B,2,0)</f>
        <v>信息与电子工程学院</v>
      </c>
    </row>
    <row r="1754" spans="1:16">
      <c r="A1754" s="70" t="s">
        <v>14</v>
      </c>
      <c r="B1754" s="73" t="s">
        <v>10787</v>
      </c>
      <c r="C1754" s="70" t="s">
        <v>21</v>
      </c>
      <c r="D1754" s="70" t="s">
        <v>5808</v>
      </c>
      <c r="E1754" s="70" t="s">
        <v>5807</v>
      </c>
      <c r="F1754" s="70" t="s">
        <v>5809</v>
      </c>
      <c r="G1754" s="70" t="s">
        <v>148</v>
      </c>
      <c r="H1754" s="70" t="s">
        <v>5810</v>
      </c>
      <c r="I1754" s="70" t="s">
        <v>5812</v>
      </c>
      <c r="J1754" s="70" t="s">
        <v>5813</v>
      </c>
      <c r="K1754" s="70" t="s">
        <v>496</v>
      </c>
      <c r="L1754" s="70" t="s">
        <v>5811</v>
      </c>
      <c r="M1754" s="70" t="s">
        <v>11949</v>
      </c>
      <c r="N1754" s="73" t="s">
        <v>10799</v>
      </c>
      <c r="O1754" s="73">
        <v>0.1245</v>
      </c>
      <c r="P1754" t="str">
        <f>VLOOKUP(K1754,'Sheet1 (2)'!A:B,2,0)</f>
        <v>信息与电子工程学院</v>
      </c>
    </row>
    <row r="1755" spans="1:16">
      <c r="A1755" s="70" t="s">
        <v>14</v>
      </c>
      <c r="B1755" s="73" t="s">
        <v>10787</v>
      </c>
      <c r="C1755" s="70" t="s">
        <v>21</v>
      </c>
      <c r="D1755" s="70" t="s">
        <v>5767</v>
      </c>
      <c r="E1755" s="70" t="s">
        <v>5766</v>
      </c>
      <c r="F1755" s="70" t="s">
        <v>5768</v>
      </c>
      <c r="G1755" s="70" t="s">
        <v>148</v>
      </c>
      <c r="H1755" s="70" t="s">
        <v>5769</v>
      </c>
      <c r="I1755" s="70" t="s">
        <v>5771</v>
      </c>
      <c r="J1755" s="70" t="s">
        <v>5772</v>
      </c>
      <c r="K1755" s="70" t="s">
        <v>496</v>
      </c>
      <c r="L1755" s="70" t="s">
        <v>5770</v>
      </c>
      <c r="M1755" s="70" t="s">
        <v>11949</v>
      </c>
      <c r="N1755" s="73" t="s">
        <v>10799</v>
      </c>
      <c r="O1755" s="73">
        <v>0.1245</v>
      </c>
      <c r="P1755" t="str">
        <f>VLOOKUP(K1755,'Sheet1 (2)'!A:B,2,0)</f>
        <v>信息与电子工程学院</v>
      </c>
    </row>
    <row r="1756" spans="1:16">
      <c r="A1756" s="70" t="s">
        <v>14</v>
      </c>
      <c r="B1756" s="73" t="s">
        <v>10787</v>
      </c>
      <c r="C1756" s="70" t="s">
        <v>21</v>
      </c>
      <c r="D1756" s="70" t="s">
        <v>5901</v>
      </c>
      <c r="E1756" s="70" t="s">
        <v>5900</v>
      </c>
      <c r="F1756" s="70" t="s">
        <v>1240</v>
      </c>
      <c r="G1756" s="70" t="s">
        <v>99</v>
      </c>
      <c r="H1756" s="70" t="s">
        <v>5902</v>
      </c>
      <c r="I1756" s="70" t="s">
        <v>5898</v>
      </c>
      <c r="J1756" s="70" t="s">
        <v>5904</v>
      </c>
      <c r="K1756" s="70" t="s">
        <v>496</v>
      </c>
      <c r="L1756" s="70" t="s">
        <v>5903</v>
      </c>
      <c r="M1756" s="70" t="s">
        <v>11949</v>
      </c>
      <c r="N1756" s="73" t="s">
        <v>10799</v>
      </c>
      <c r="O1756" s="73">
        <v>0.1245</v>
      </c>
      <c r="P1756" t="str">
        <f>VLOOKUP(K1756,'Sheet1 (2)'!A:B,2,0)</f>
        <v>信息与电子工程学院</v>
      </c>
    </row>
    <row r="1757" spans="1:16">
      <c r="A1757" s="70" t="s">
        <v>14</v>
      </c>
      <c r="B1757" s="73" t="s">
        <v>10787</v>
      </c>
      <c r="C1757" s="70" t="s">
        <v>21</v>
      </c>
      <c r="D1757" s="70" t="s">
        <v>5874</v>
      </c>
      <c r="E1757" s="70" t="s">
        <v>5873</v>
      </c>
      <c r="F1757" s="70" t="s">
        <v>1337</v>
      </c>
      <c r="G1757" s="70" t="s">
        <v>91</v>
      </c>
      <c r="H1757" s="70" t="s">
        <v>5875</v>
      </c>
      <c r="I1757" s="70" t="s">
        <v>5795</v>
      </c>
      <c r="J1757" s="70" t="s">
        <v>5877</v>
      </c>
      <c r="K1757" s="70" t="s">
        <v>496</v>
      </c>
      <c r="L1757" s="70" t="s">
        <v>5876</v>
      </c>
      <c r="M1757" s="70" t="s">
        <v>11949</v>
      </c>
      <c r="N1757" s="73" t="s">
        <v>10799</v>
      </c>
      <c r="O1757" s="73">
        <v>0.1245</v>
      </c>
      <c r="P1757" t="str">
        <f>VLOOKUP(K1757,'Sheet1 (2)'!A:B,2,0)</f>
        <v>信息与电子工程学院</v>
      </c>
    </row>
    <row r="1758" spans="1:16">
      <c r="A1758" s="70" t="s">
        <v>14</v>
      </c>
      <c r="B1758" s="73" t="s">
        <v>10787</v>
      </c>
      <c r="C1758" s="70" t="s">
        <v>21</v>
      </c>
      <c r="D1758" s="70" t="s">
        <v>5798</v>
      </c>
      <c r="E1758" s="70" t="s">
        <v>5797</v>
      </c>
      <c r="F1758" s="70" t="s">
        <v>2361</v>
      </c>
      <c r="G1758" s="70" t="s">
        <v>91</v>
      </c>
      <c r="H1758" s="70" t="s">
        <v>5799</v>
      </c>
      <c r="I1758" s="70" t="s">
        <v>5795</v>
      </c>
      <c r="J1758" s="70" t="s">
        <v>5801</v>
      </c>
      <c r="K1758" s="70" t="s">
        <v>496</v>
      </c>
      <c r="L1758" s="70" t="s">
        <v>5800</v>
      </c>
      <c r="M1758" s="70" t="s">
        <v>11949</v>
      </c>
      <c r="N1758" s="73" t="s">
        <v>10799</v>
      </c>
      <c r="O1758" s="73">
        <v>0.1245</v>
      </c>
      <c r="P1758" t="str">
        <f>VLOOKUP(K1758,'Sheet1 (2)'!A:B,2,0)</f>
        <v>信息与电子工程学院</v>
      </c>
    </row>
    <row r="1759" spans="1:16">
      <c r="A1759" s="70" t="s">
        <v>14</v>
      </c>
      <c r="B1759" s="73" t="s">
        <v>10787</v>
      </c>
      <c r="C1759" s="70" t="s">
        <v>21</v>
      </c>
      <c r="D1759" s="70" t="s">
        <v>5895</v>
      </c>
      <c r="E1759" s="70" t="s">
        <v>5894</v>
      </c>
      <c r="F1759" s="70" t="s">
        <v>1240</v>
      </c>
      <c r="G1759" s="70" t="s">
        <v>213</v>
      </c>
      <c r="H1759" s="70" t="s">
        <v>5896</v>
      </c>
      <c r="I1759" s="70" t="s">
        <v>5898</v>
      </c>
      <c r="J1759" s="70" t="s">
        <v>5899</v>
      </c>
      <c r="K1759" s="70" t="s">
        <v>496</v>
      </c>
      <c r="L1759" s="70" t="s">
        <v>5897</v>
      </c>
      <c r="M1759" s="70" t="s">
        <v>11949</v>
      </c>
      <c r="N1759" s="73" t="s">
        <v>10801</v>
      </c>
      <c r="O1759" s="73">
        <v>0.1245</v>
      </c>
      <c r="P1759" t="str">
        <f>VLOOKUP(K1759,'Sheet1 (2)'!A:B,2,0)</f>
        <v>信息与电子工程学院</v>
      </c>
    </row>
    <row r="1760" spans="1:16">
      <c r="A1760" s="70" t="s">
        <v>14</v>
      </c>
      <c r="B1760" s="73" t="s">
        <v>10787</v>
      </c>
      <c r="C1760" s="70" t="s">
        <v>21</v>
      </c>
      <c r="D1760" s="70" t="s">
        <v>5792</v>
      </c>
      <c r="E1760" s="70" t="s">
        <v>5791</v>
      </c>
      <c r="F1760" s="70" t="s">
        <v>147</v>
      </c>
      <c r="G1760" s="70" t="s">
        <v>1345</v>
      </c>
      <c r="H1760" s="70" t="s">
        <v>5793</v>
      </c>
      <c r="I1760" s="70" t="s">
        <v>5795</v>
      </c>
      <c r="J1760" s="70" t="s">
        <v>5796</v>
      </c>
      <c r="K1760" s="70" t="s">
        <v>496</v>
      </c>
      <c r="L1760" s="70" t="s">
        <v>5794</v>
      </c>
      <c r="M1760" s="70" t="s">
        <v>11949</v>
      </c>
      <c r="N1760" s="73" t="s">
        <v>10799</v>
      </c>
      <c r="O1760" s="73">
        <v>0.1245</v>
      </c>
      <c r="P1760" t="str">
        <f>VLOOKUP(K1760,'Sheet1 (2)'!A:B,2,0)</f>
        <v>信息与电子工程学院</v>
      </c>
    </row>
    <row r="1761" spans="1:16">
      <c r="A1761" s="70" t="s">
        <v>14</v>
      </c>
      <c r="B1761" s="73" t="s">
        <v>10787</v>
      </c>
      <c r="C1761" s="70" t="s">
        <v>21</v>
      </c>
      <c r="D1761" s="70" t="s">
        <v>5803</v>
      </c>
      <c r="E1761" s="70" t="s">
        <v>5802</v>
      </c>
      <c r="F1761" s="70" t="s">
        <v>4910</v>
      </c>
      <c r="G1761" s="70" t="s">
        <v>27</v>
      </c>
      <c r="H1761" s="70" t="s">
        <v>5804</v>
      </c>
      <c r="I1761" s="70" t="s">
        <v>5795</v>
      </c>
      <c r="J1761" s="70" t="s">
        <v>5806</v>
      </c>
      <c r="K1761" s="70" t="s">
        <v>496</v>
      </c>
      <c r="L1761" s="70" t="s">
        <v>5805</v>
      </c>
      <c r="M1761" s="70" t="s">
        <v>11949</v>
      </c>
      <c r="N1761" s="73" t="s">
        <v>10799</v>
      </c>
      <c r="O1761" s="73">
        <v>0.1245</v>
      </c>
      <c r="P1761" t="str">
        <f>VLOOKUP(K1761,'Sheet1 (2)'!A:B,2,0)</f>
        <v>信息与电子工程学院</v>
      </c>
    </row>
    <row r="1762" spans="1:16">
      <c r="A1762" s="70" t="s">
        <v>14</v>
      </c>
      <c r="B1762" s="73" t="s">
        <v>10787</v>
      </c>
      <c r="C1762" s="70" t="s">
        <v>21</v>
      </c>
      <c r="D1762" s="70" t="s">
        <v>499</v>
      </c>
      <c r="E1762" s="70" t="s">
        <v>498</v>
      </c>
      <c r="F1762" s="70" t="s">
        <v>500</v>
      </c>
      <c r="G1762" s="70" t="s">
        <v>272</v>
      </c>
      <c r="H1762" s="70" t="s">
        <v>501</v>
      </c>
      <c r="I1762" s="70" t="s">
        <v>503</v>
      </c>
      <c r="J1762" s="70" t="s">
        <v>504</v>
      </c>
      <c r="K1762" s="70" t="s">
        <v>496</v>
      </c>
      <c r="L1762" s="70" t="s">
        <v>502</v>
      </c>
      <c r="M1762" s="70" t="s">
        <v>11949</v>
      </c>
      <c r="N1762" s="73" t="s">
        <v>10799</v>
      </c>
      <c r="O1762" s="73">
        <v>0.1245</v>
      </c>
      <c r="P1762" t="str">
        <f>VLOOKUP(K1762,'Sheet1 (2)'!A:B,2,0)</f>
        <v>信息与电子工程学院</v>
      </c>
    </row>
    <row r="1763" spans="1:16">
      <c r="A1763" s="70" t="s">
        <v>14</v>
      </c>
      <c r="B1763" s="73" t="s">
        <v>10787</v>
      </c>
      <c r="C1763" s="70" t="s">
        <v>21</v>
      </c>
      <c r="D1763" s="70" t="s">
        <v>5864</v>
      </c>
      <c r="E1763" s="70" t="s">
        <v>5863</v>
      </c>
      <c r="F1763" s="70" t="s">
        <v>5749</v>
      </c>
      <c r="G1763" s="70" t="s">
        <v>272</v>
      </c>
      <c r="H1763" s="70" t="s">
        <v>5865</v>
      </c>
      <c r="I1763" s="70" t="s">
        <v>5777</v>
      </c>
      <c r="J1763" s="70" t="s">
        <v>5867</v>
      </c>
      <c r="K1763" s="70" t="s">
        <v>496</v>
      </c>
      <c r="L1763" s="70" t="s">
        <v>5866</v>
      </c>
      <c r="M1763" s="70" t="s">
        <v>11949</v>
      </c>
      <c r="N1763" s="73" t="s">
        <v>10799</v>
      </c>
      <c r="O1763" s="73">
        <v>0.1245</v>
      </c>
      <c r="P1763" t="str">
        <f>VLOOKUP(K1763,'Sheet1 (2)'!A:B,2,0)</f>
        <v>信息与电子工程学院</v>
      </c>
    </row>
    <row r="1764" spans="1:16">
      <c r="A1764" s="70" t="s">
        <v>14</v>
      </c>
      <c r="B1764" s="73" t="s">
        <v>10787</v>
      </c>
      <c r="C1764" s="70" t="s">
        <v>21</v>
      </c>
      <c r="D1764" s="70" t="s">
        <v>5826</v>
      </c>
      <c r="E1764" s="70" t="s">
        <v>5825</v>
      </c>
      <c r="F1764" s="70" t="s">
        <v>1390</v>
      </c>
      <c r="G1764" s="70" t="s">
        <v>725</v>
      </c>
      <c r="H1764" s="70" t="s">
        <v>5827</v>
      </c>
      <c r="I1764" s="70" t="s">
        <v>5829</v>
      </c>
      <c r="J1764" s="70" t="s">
        <v>5830</v>
      </c>
      <c r="K1764" s="70" t="s">
        <v>496</v>
      </c>
      <c r="L1764" s="70" t="s">
        <v>5828</v>
      </c>
      <c r="M1764" s="70" t="s">
        <v>11949</v>
      </c>
      <c r="N1764" s="73" t="s">
        <v>10799</v>
      </c>
      <c r="O1764" s="73">
        <v>0.1245</v>
      </c>
      <c r="P1764" t="str">
        <f>VLOOKUP(K1764,'Sheet1 (2)'!A:B,2,0)</f>
        <v>信息与电子工程学院</v>
      </c>
    </row>
    <row r="1765" spans="1:16">
      <c r="A1765" s="70" t="s">
        <v>14</v>
      </c>
      <c r="B1765" s="73" t="s">
        <v>10787</v>
      </c>
      <c r="C1765" s="70" t="s">
        <v>21</v>
      </c>
      <c r="D1765" s="70" t="s">
        <v>5774</v>
      </c>
      <c r="E1765" s="70" t="s">
        <v>5773</v>
      </c>
      <c r="F1765" s="70" t="s">
        <v>2889</v>
      </c>
      <c r="G1765" s="70" t="s">
        <v>302</v>
      </c>
      <c r="H1765" s="70" t="s">
        <v>5775</v>
      </c>
      <c r="I1765" s="70" t="s">
        <v>5777</v>
      </c>
      <c r="J1765" s="70" t="s">
        <v>5778</v>
      </c>
      <c r="K1765" s="70" t="s">
        <v>496</v>
      </c>
      <c r="L1765" s="70" t="s">
        <v>5776</v>
      </c>
      <c r="M1765" s="70" t="s">
        <v>11949</v>
      </c>
      <c r="N1765" s="73" t="s">
        <v>10799</v>
      </c>
      <c r="O1765" s="73">
        <v>0.1245</v>
      </c>
      <c r="P1765" t="str">
        <f>VLOOKUP(K1765,'Sheet1 (2)'!A:B,2,0)</f>
        <v>信息与电子工程学院</v>
      </c>
    </row>
    <row r="1766" spans="1:16">
      <c r="A1766" s="70" t="s">
        <v>14</v>
      </c>
      <c r="B1766" s="73" t="s">
        <v>10787</v>
      </c>
      <c r="C1766" s="70" t="s">
        <v>21</v>
      </c>
      <c r="D1766" s="70" t="s">
        <v>5832</v>
      </c>
      <c r="E1766" s="70" t="s">
        <v>5831</v>
      </c>
      <c r="F1766" s="70" t="s">
        <v>1003</v>
      </c>
      <c r="G1766" s="70" t="s">
        <v>67</v>
      </c>
      <c r="H1766" s="70" t="s">
        <v>5833</v>
      </c>
      <c r="I1766" s="70" t="s">
        <v>503</v>
      </c>
      <c r="J1766" s="70" t="s">
        <v>5835</v>
      </c>
      <c r="K1766" s="70" t="s">
        <v>496</v>
      </c>
      <c r="L1766" s="70" t="s">
        <v>5834</v>
      </c>
      <c r="M1766" s="70" t="s">
        <v>11949</v>
      </c>
      <c r="N1766" s="73" t="s">
        <v>10799</v>
      </c>
      <c r="O1766" s="73">
        <v>0.1245</v>
      </c>
      <c r="P1766" t="str">
        <f>VLOOKUP(K1766,'Sheet1 (2)'!A:B,2,0)</f>
        <v>信息与电子工程学院</v>
      </c>
    </row>
    <row r="1767" spans="1:16">
      <c r="A1767" s="70" t="s">
        <v>14</v>
      </c>
      <c r="B1767" s="73" t="s">
        <v>10787</v>
      </c>
      <c r="C1767" s="70" t="s">
        <v>21</v>
      </c>
      <c r="D1767" s="70" t="s">
        <v>5849</v>
      </c>
      <c r="E1767" s="70" t="s">
        <v>5848</v>
      </c>
      <c r="F1767" s="70" t="s">
        <v>2833</v>
      </c>
      <c r="G1767" s="70" t="s">
        <v>113</v>
      </c>
      <c r="H1767" s="70" t="s">
        <v>5850</v>
      </c>
      <c r="I1767" s="70" t="s">
        <v>5829</v>
      </c>
      <c r="J1767" s="70" t="s">
        <v>5852</v>
      </c>
      <c r="K1767" s="70" t="s">
        <v>496</v>
      </c>
      <c r="L1767" s="70" t="s">
        <v>5851</v>
      </c>
      <c r="M1767" s="70" t="s">
        <v>11949</v>
      </c>
      <c r="N1767" s="73" t="s">
        <v>10799</v>
      </c>
      <c r="O1767" s="73">
        <v>0.1245</v>
      </c>
      <c r="P1767" t="str">
        <f>VLOOKUP(K1767,'Sheet1 (2)'!A:B,2,0)</f>
        <v>信息与电子工程学院</v>
      </c>
    </row>
    <row r="1768" spans="1:16">
      <c r="A1768" s="70" t="s">
        <v>14</v>
      </c>
      <c r="B1768" s="73" t="s">
        <v>10787</v>
      </c>
      <c r="C1768" s="70" t="s">
        <v>21</v>
      </c>
      <c r="D1768" s="70" t="s">
        <v>5786</v>
      </c>
      <c r="E1768" s="70" t="s">
        <v>5785</v>
      </c>
      <c r="F1768" s="70" t="s">
        <v>5756</v>
      </c>
      <c r="G1768" s="70" t="s">
        <v>113</v>
      </c>
      <c r="H1768" s="70" t="s">
        <v>5787</v>
      </c>
      <c r="I1768" s="70" t="s">
        <v>5789</v>
      </c>
      <c r="J1768" s="70" t="s">
        <v>5790</v>
      </c>
      <c r="K1768" s="70" t="s">
        <v>496</v>
      </c>
      <c r="L1768" s="70" t="s">
        <v>5788</v>
      </c>
      <c r="M1768" s="70" t="s">
        <v>11949</v>
      </c>
      <c r="N1768" s="73" t="s">
        <v>10799</v>
      </c>
      <c r="O1768" s="73">
        <v>0.1245</v>
      </c>
      <c r="P1768" t="str">
        <f>VLOOKUP(K1768,'Sheet1 (2)'!A:B,2,0)</f>
        <v>信息与电子工程学院</v>
      </c>
    </row>
    <row r="1769" spans="1:16">
      <c r="A1769" s="70" t="s">
        <v>14</v>
      </c>
      <c r="B1769" s="73" t="s">
        <v>10787</v>
      </c>
      <c r="C1769" s="70" t="s">
        <v>21</v>
      </c>
      <c r="D1769" s="70" t="s">
        <v>5879</v>
      </c>
      <c r="E1769" s="70" t="s">
        <v>5878</v>
      </c>
      <c r="F1769" s="70" t="s">
        <v>3259</v>
      </c>
      <c r="G1769" s="70" t="s">
        <v>51</v>
      </c>
      <c r="H1769" s="70" t="s">
        <v>5880</v>
      </c>
      <c r="I1769" s="70" t="s">
        <v>5882</v>
      </c>
      <c r="J1769" s="70" t="s">
        <v>5883</v>
      </c>
      <c r="K1769" s="70" t="s">
        <v>496</v>
      </c>
      <c r="L1769" s="70" t="s">
        <v>5881</v>
      </c>
      <c r="M1769" s="70" t="s">
        <v>11949</v>
      </c>
      <c r="N1769" s="73" t="s">
        <v>10799</v>
      </c>
      <c r="O1769" s="73">
        <v>0.1245</v>
      </c>
      <c r="P1769" t="str">
        <f>VLOOKUP(K1769,'Sheet1 (2)'!A:B,2,0)</f>
        <v>信息与电子工程学院</v>
      </c>
    </row>
    <row r="1770" spans="1:16">
      <c r="A1770" s="70" t="s">
        <v>14</v>
      </c>
      <c r="B1770" s="73" t="s">
        <v>10787</v>
      </c>
      <c r="C1770" s="70" t="s">
        <v>21</v>
      </c>
      <c r="D1770" s="70" t="s">
        <v>5890</v>
      </c>
      <c r="E1770" s="70" t="s">
        <v>5889</v>
      </c>
      <c r="F1770" s="70" t="s">
        <v>5152</v>
      </c>
      <c r="G1770" s="70" t="s">
        <v>1208</v>
      </c>
      <c r="H1770" s="70" t="s">
        <v>5891</v>
      </c>
      <c r="I1770" s="70" t="s">
        <v>5789</v>
      </c>
      <c r="J1770" s="70" t="s">
        <v>5893</v>
      </c>
      <c r="K1770" s="70" t="s">
        <v>496</v>
      </c>
      <c r="L1770" s="70" t="s">
        <v>5892</v>
      </c>
      <c r="M1770" s="70" t="s">
        <v>11949</v>
      </c>
      <c r="N1770" s="73" t="s">
        <v>10799</v>
      </c>
      <c r="O1770" s="73">
        <v>0.1245</v>
      </c>
      <c r="P1770" t="str">
        <f>VLOOKUP(K1770,'Sheet1 (2)'!A:B,2,0)</f>
        <v>信息与电子工程学院</v>
      </c>
    </row>
    <row r="1771" spans="1:16">
      <c r="A1771" s="70" t="s">
        <v>14</v>
      </c>
      <c r="B1771" s="73" t="s">
        <v>10787</v>
      </c>
      <c r="C1771" s="70" t="s">
        <v>21</v>
      </c>
      <c r="D1771" s="70" t="s">
        <v>5885</v>
      </c>
      <c r="E1771" s="70" t="s">
        <v>5884</v>
      </c>
      <c r="F1771" s="70" t="s">
        <v>5152</v>
      </c>
      <c r="G1771" s="70" t="s">
        <v>1208</v>
      </c>
      <c r="H1771" s="70" t="s">
        <v>5886</v>
      </c>
      <c r="I1771" s="70" t="s">
        <v>5789</v>
      </c>
      <c r="J1771" s="70" t="s">
        <v>5888</v>
      </c>
      <c r="K1771" s="70" t="s">
        <v>496</v>
      </c>
      <c r="L1771" s="70" t="s">
        <v>5887</v>
      </c>
      <c r="M1771" s="70" t="s">
        <v>11949</v>
      </c>
      <c r="N1771" s="73" t="s">
        <v>10799</v>
      </c>
      <c r="O1771" s="73">
        <v>0.1245</v>
      </c>
      <c r="P1771" t="str">
        <f>VLOOKUP(K1771,'Sheet1 (2)'!A:B,2,0)</f>
        <v>信息与电子工程学院</v>
      </c>
    </row>
    <row r="1772" spans="1:16">
      <c r="A1772" s="70" t="s">
        <v>14</v>
      </c>
      <c r="B1772" s="73" t="s">
        <v>10787</v>
      </c>
      <c r="C1772" s="70" t="s">
        <v>21</v>
      </c>
      <c r="D1772" s="70" t="s">
        <v>5821</v>
      </c>
      <c r="E1772" s="70" t="s">
        <v>5820</v>
      </c>
      <c r="F1772" s="70" t="s">
        <v>2925</v>
      </c>
      <c r="G1772" s="70" t="s">
        <v>351</v>
      </c>
      <c r="H1772" s="70" t="s">
        <v>5822</v>
      </c>
      <c r="I1772" s="70" t="s">
        <v>5777</v>
      </c>
      <c r="J1772" s="70" t="s">
        <v>5824</v>
      </c>
      <c r="K1772" s="70" t="s">
        <v>496</v>
      </c>
      <c r="L1772" s="70" t="s">
        <v>5823</v>
      </c>
      <c r="M1772" s="70" t="s">
        <v>11949</v>
      </c>
      <c r="N1772" s="73" t="s">
        <v>10799</v>
      </c>
      <c r="O1772" s="73">
        <v>0.1245</v>
      </c>
      <c r="P1772" t="str">
        <f>VLOOKUP(K1772,'Sheet1 (2)'!A:B,2,0)</f>
        <v>信息与电子工程学院</v>
      </c>
    </row>
    <row r="1773" spans="1:16">
      <c r="A1773" s="70" t="s">
        <v>14</v>
      </c>
      <c r="B1773" s="73" t="s">
        <v>10787</v>
      </c>
      <c r="C1773" s="70" t="s">
        <v>21</v>
      </c>
      <c r="D1773" s="70" t="s">
        <v>5780</v>
      </c>
      <c r="E1773" s="70" t="s">
        <v>5779</v>
      </c>
      <c r="F1773" s="70" t="s">
        <v>5781</v>
      </c>
      <c r="G1773" s="70" t="s">
        <v>1208</v>
      </c>
      <c r="H1773" s="70" t="s">
        <v>5782</v>
      </c>
      <c r="I1773" s="70" t="s">
        <v>5777</v>
      </c>
      <c r="J1773" s="70" t="s">
        <v>5784</v>
      </c>
      <c r="K1773" s="70" t="s">
        <v>496</v>
      </c>
      <c r="L1773" s="70" t="s">
        <v>5783</v>
      </c>
      <c r="M1773" s="70" t="s">
        <v>11949</v>
      </c>
      <c r="N1773" s="73" t="s">
        <v>10799</v>
      </c>
      <c r="O1773" s="73">
        <v>0.1245</v>
      </c>
      <c r="P1773" t="str">
        <f>VLOOKUP(K1773,'Sheet1 (2)'!A:B,2,0)</f>
        <v>信息与电子工程学院</v>
      </c>
    </row>
    <row r="1774" spans="1:16">
      <c r="A1774" s="70" t="s">
        <v>14</v>
      </c>
      <c r="B1774" s="73" t="s">
        <v>10787</v>
      </c>
      <c r="C1774" s="70" t="s">
        <v>21</v>
      </c>
      <c r="D1774" s="70" t="s">
        <v>5440</v>
      </c>
      <c r="E1774" s="70" t="s">
        <v>5439</v>
      </c>
      <c r="F1774" s="70" t="s">
        <v>5441</v>
      </c>
      <c r="G1774" s="70" t="s">
        <v>27</v>
      </c>
      <c r="H1774" s="70" t="s">
        <v>5442</v>
      </c>
      <c r="I1774" s="70" t="s">
        <v>5444</v>
      </c>
      <c r="J1774" s="70" t="s">
        <v>5446</v>
      </c>
      <c r="K1774" s="70" t="s">
        <v>5445</v>
      </c>
      <c r="L1774" s="70" t="s">
        <v>5443</v>
      </c>
      <c r="M1774" s="70" t="s">
        <v>11949</v>
      </c>
      <c r="N1774" s="73" t="s">
        <v>10799</v>
      </c>
      <c r="O1774" s="73">
        <v>0.1245</v>
      </c>
      <c r="P1774" t="str">
        <f>VLOOKUP(K1774,'Sheet1 (2)'!A:B,2,0)</f>
        <v>信息与电子工程学院</v>
      </c>
    </row>
    <row r="1775" spans="1:16">
      <c r="A1775" s="140" t="s">
        <v>14</v>
      </c>
      <c r="B1775" s="140" t="s">
        <v>10787</v>
      </c>
      <c r="C1775" s="140" t="s">
        <v>21</v>
      </c>
      <c r="D1775" s="140" t="s">
        <v>12081</v>
      </c>
      <c r="E1775" s="140" t="s">
        <v>12090</v>
      </c>
      <c r="F1775" s="140" t="s">
        <v>12084</v>
      </c>
      <c r="G1775" s="140" t="s">
        <v>2311</v>
      </c>
      <c r="H1775" s="140"/>
      <c r="I1775" s="140" t="s">
        <v>5444</v>
      </c>
      <c r="J1775" s="140" t="s">
        <v>12088</v>
      </c>
      <c r="K1775" s="140" t="s">
        <v>5445</v>
      </c>
      <c r="L1775" s="140" t="s">
        <v>12085</v>
      </c>
      <c r="M1775" s="140" t="s">
        <v>11896</v>
      </c>
      <c r="N1775" s="140" t="s">
        <v>10799</v>
      </c>
      <c r="O1775" s="140">
        <v>0.1245</v>
      </c>
      <c r="P1775" t="str">
        <f>VLOOKUP(K1775,'Sheet1 (2)'!A:B,2,0)</f>
        <v>信息与电子工程学院</v>
      </c>
    </row>
    <row r="1776" spans="1:16">
      <c r="A1776" s="140" t="s">
        <v>14</v>
      </c>
      <c r="B1776" s="140" t="s">
        <v>10787</v>
      </c>
      <c r="C1776" s="140" t="s">
        <v>21</v>
      </c>
      <c r="D1776" s="140" t="s">
        <v>12082</v>
      </c>
      <c r="E1776" s="140" t="s">
        <v>12091</v>
      </c>
      <c r="F1776" s="140" t="s">
        <v>4497</v>
      </c>
      <c r="G1776" s="140" t="s">
        <v>907</v>
      </c>
      <c r="H1776" s="140"/>
      <c r="I1776" s="140" t="s">
        <v>5444</v>
      </c>
      <c r="J1776" s="140" t="s">
        <v>5446</v>
      </c>
      <c r="K1776" s="140" t="s">
        <v>5445</v>
      </c>
      <c r="L1776" s="140" t="s">
        <v>12086</v>
      </c>
      <c r="M1776" s="140" t="s">
        <v>11896</v>
      </c>
      <c r="N1776" s="140" t="s">
        <v>10799</v>
      </c>
      <c r="O1776" s="140">
        <v>0.1245</v>
      </c>
      <c r="P1776" t="str">
        <f>VLOOKUP(K1776,'Sheet1 (2)'!A:B,2,0)</f>
        <v>信息与电子工程学院</v>
      </c>
    </row>
    <row r="1777" spans="1:16">
      <c r="A1777" s="140" t="s">
        <v>14</v>
      </c>
      <c r="B1777" s="140" t="s">
        <v>10787</v>
      </c>
      <c r="C1777" s="140" t="s">
        <v>21</v>
      </c>
      <c r="D1777" s="140" t="s">
        <v>12083</v>
      </c>
      <c r="E1777" s="140" t="s">
        <v>12092</v>
      </c>
      <c r="F1777" s="140" t="s">
        <v>141</v>
      </c>
      <c r="G1777" s="140" t="s">
        <v>302</v>
      </c>
      <c r="H1777" s="140"/>
      <c r="I1777" s="140" t="s">
        <v>5444</v>
      </c>
      <c r="J1777" s="140" t="s">
        <v>12089</v>
      </c>
      <c r="K1777" s="140" t="s">
        <v>5445</v>
      </c>
      <c r="L1777" s="140" t="s">
        <v>12087</v>
      </c>
      <c r="M1777" s="140" t="s">
        <v>11896</v>
      </c>
      <c r="N1777" s="140" t="s">
        <v>10799</v>
      </c>
      <c r="O1777" s="140">
        <v>0.1245</v>
      </c>
      <c r="P1777" t="str">
        <f>VLOOKUP(K1777,'Sheet1 (2)'!A:B,2,0)</f>
        <v>信息与电子工程学院</v>
      </c>
    </row>
    <row r="1778" spans="1:16">
      <c r="A1778" s="70" t="s">
        <v>14</v>
      </c>
      <c r="B1778" s="73" t="s">
        <v>10787</v>
      </c>
      <c r="C1778" s="70" t="s">
        <v>21</v>
      </c>
      <c r="D1778" s="70" t="s">
        <v>5545</v>
      </c>
      <c r="E1778" s="70" t="s">
        <v>5544</v>
      </c>
      <c r="F1778" s="70" t="s">
        <v>5546</v>
      </c>
      <c r="G1778" s="70" t="s">
        <v>105</v>
      </c>
      <c r="H1778" s="70" t="s">
        <v>5547</v>
      </c>
      <c r="I1778" s="70" t="s">
        <v>5549</v>
      </c>
      <c r="J1778" s="70" t="s">
        <v>5550</v>
      </c>
      <c r="K1778" s="70" t="s">
        <v>1935</v>
      </c>
      <c r="L1778" s="70" t="s">
        <v>5548</v>
      </c>
      <c r="M1778" s="70" t="s">
        <v>11949</v>
      </c>
      <c r="N1778" s="73" t="s">
        <v>10799</v>
      </c>
      <c r="O1778" s="73">
        <v>0.1245</v>
      </c>
      <c r="P1778" t="str">
        <f>VLOOKUP(K1778,'Sheet1 (2)'!A:B,2,0)</f>
        <v>信息与电子工程学院</v>
      </c>
    </row>
    <row r="1779" spans="1:16">
      <c r="A1779" s="70" t="s">
        <v>14</v>
      </c>
      <c r="B1779" s="73" t="s">
        <v>10787</v>
      </c>
      <c r="C1779" s="70" t="s">
        <v>21</v>
      </c>
      <c r="D1779" s="70" t="s">
        <v>5693</v>
      </c>
      <c r="E1779" s="70" t="s">
        <v>5692</v>
      </c>
      <c r="F1779" s="70" t="s">
        <v>5694</v>
      </c>
      <c r="G1779" s="70" t="s">
        <v>253</v>
      </c>
      <c r="H1779" s="70" t="s">
        <v>5695</v>
      </c>
      <c r="I1779" s="70" t="s">
        <v>5610</v>
      </c>
      <c r="J1779" s="70" t="s">
        <v>5697</v>
      </c>
      <c r="K1779" s="70" t="s">
        <v>1935</v>
      </c>
      <c r="L1779" s="70" t="s">
        <v>5696</v>
      </c>
      <c r="M1779" s="70" t="s">
        <v>11949</v>
      </c>
      <c r="N1779" s="73" t="s">
        <v>10799</v>
      </c>
      <c r="O1779" s="73">
        <v>0.1245</v>
      </c>
      <c r="P1779" t="str">
        <f>VLOOKUP(K1779,'Sheet1 (2)'!A:B,2,0)</f>
        <v>信息与电子工程学院</v>
      </c>
    </row>
    <row r="1780" spans="1:16">
      <c r="A1780" s="70" t="s">
        <v>14</v>
      </c>
      <c r="B1780" s="73" t="s">
        <v>10787</v>
      </c>
      <c r="C1780" s="70" t="s">
        <v>21</v>
      </c>
      <c r="D1780" s="70" t="s">
        <v>5663</v>
      </c>
      <c r="E1780" s="70" t="s">
        <v>5662</v>
      </c>
      <c r="F1780" s="70" t="s">
        <v>1931</v>
      </c>
      <c r="G1780" s="70" t="s">
        <v>91</v>
      </c>
      <c r="H1780" s="70" t="s">
        <v>5664</v>
      </c>
      <c r="I1780" s="70" t="s">
        <v>1934</v>
      </c>
      <c r="J1780" s="70" t="s">
        <v>5666</v>
      </c>
      <c r="K1780" s="70" t="s">
        <v>1935</v>
      </c>
      <c r="L1780" s="70" t="s">
        <v>5665</v>
      </c>
      <c r="M1780" s="70" t="s">
        <v>11949</v>
      </c>
      <c r="N1780" s="73" t="s">
        <v>10799</v>
      </c>
      <c r="O1780" s="73">
        <v>0.1245</v>
      </c>
      <c r="P1780" t="str">
        <f>VLOOKUP(K1780,'Sheet1 (2)'!A:B,2,0)</f>
        <v>信息与电子工程学院</v>
      </c>
    </row>
    <row r="1781" spans="1:16">
      <c r="A1781" s="70" t="s">
        <v>14</v>
      </c>
      <c r="B1781" s="73" t="s">
        <v>10787</v>
      </c>
      <c r="C1781" s="70" t="s">
        <v>21</v>
      </c>
      <c r="D1781" s="70" t="s">
        <v>5651</v>
      </c>
      <c r="E1781" s="70" t="s">
        <v>5650</v>
      </c>
      <c r="F1781" s="70" t="s">
        <v>4782</v>
      </c>
      <c r="G1781" s="70" t="s">
        <v>105</v>
      </c>
      <c r="H1781" s="70" t="s">
        <v>5652</v>
      </c>
      <c r="I1781" s="70" t="s">
        <v>5654</v>
      </c>
      <c r="J1781" s="70" t="s">
        <v>5655</v>
      </c>
      <c r="K1781" s="70" t="s">
        <v>1935</v>
      </c>
      <c r="L1781" s="70" t="s">
        <v>5653</v>
      </c>
      <c r="M1781" s="70" t="s">
        <v>11949</v>
      </c>
      <c r="N1781" s="73" t="s">
        <v>10799</v>
      </c>
      <c r="O1781" s="73">
        <v>0.1245</v>
      </c>
      <c r="P1781" t="str">
        <f>VLOOKUP(K1781,'Sheet1 (2)'!A:B,2,0)</f>
        <v>信息与电子工程学院</v>
      </c>
    </row>
    <row r="1782" spans="1:16">
      <c r="A1782" s="70" t="s">
        <v>14</v>
      </c>
      <c r="B1782" s="73" t="s">
        <v>10787</v>
      </c>
      <c r="C1782" s="70" t="s">
        <v>21</v>
      </c>
      <c r="D1782" s="70" t="s">
        <v>5589</v>
      </c>
      <c r="E1782" s="70" t="s">
        <v>5588</v>
      </c>
      <c r="F1782" s="70" t="s">
        <v>5584</v>
      </c>
      <c r="G1782" s="70" t="s">
        <v>243</v>
      </c>
      <c r="H1782" s="70" t="s">
        <v>5590</v>
      </c>
      <c r="I1782" s="70" t="s">
        <v>5526</v>
      </c>
      <c r="J1782" s="70" t="s">
        <v>5587</v>
      </c>
      <c r="K1782" s="70" t="s">
        <v>1935</v>
      </c>
      <c r="L1782" s="70" t="s">
        <v>5591</v>
      </c>
      <c r="M1782" s="70" t="s">
        <v>11949</v>
      </c>
      <c r="N1782" s="73" t="s">
        <v>10799</v>
      </c>
      <c r="O1782" s="73">
        <v>0.1245</v>
      </c>
      <c r="P1782" t="str">
        <f>VLOOKUP(K1782,'Sheet1 (2)'!A:B,2,0)</f>
        <v>信息与电子工程学院</v>
      </c>
    </row>
    <row r="1783" spans="1:16">
      <c r="A1783" s="70" t="s">
        <v>14</v>
      </c>
      <c r="B1783" s="73" t="s">
        <v>10787</v>
      </c>
      <c r="C1783" s="70" t="s">
        <v>21</v>
      </c>
      <c r="D1783" s="70" t="s">
        <v>5583</v>
      </c>
      <c r="E1783" s="70" t="s">
        <v>5582</v>
      </c>
      <c r="F1783" s="70" t="s">
        <v>5584</v>
      </c>
      <c r="G1783" s="70" t="s">
        <v>243</v>
      </c>
      <c r="H1783" s="70" t="s">
        <v>5585</v>
      </c>
      <c r="I1783" s="70" t="s">
        <v>5526</v>
      </c>
      <c r="J1783" s="70" t="s">
        <v>5587</v>
      </c>
      <c r="K1783" s="70" t="s">
        <v>1935</v>
      </c>
      <c r="L1783" s="70" t="s">
        <v>5586</v>
      </c>
      <c r="M1783" s="70" t="s">
        <v>11949</v>
      </c>
      <c r="N1783" s="73" t="s">
        <v>10799</v>
      </c>
      <c r="O1783" s="73">
        <v>0.1245</v>
      </c>
      <c r="P1783" t="str">
        <f>VLOOKUP(K1783,'Sheet1 (2)'!A:B,2,0)</f>
        <v>信息与电子工程学院</v>
      </c>
    </row>
    <row r="1784" spans="1:16">
      <c r="A1784" s="70" t="s">
        <v>14</v>
      </c>
      <c r="B1784" s="73" t="s">
        <v>10787</v>
      </c>
      <c r="C1784" s="70" t="s">
        <v>21</v>
      </c>
      <c r="D1784" s="70" t="s">
        <v>5512</v>
      </c>
      <c r="E1784" s="70" t="s">
        <v>5511</v>
      </c>
      <c r="F1784" s="70" t="s">
        <v>1567</v>
      </c>
      <c r="G1784" s="70" t="s">
        <v>1217</v>
      </c>
      <c r="H1784" s="70" t="s">
        <v>5513</v>
      </c>
      <c r="I1784" s="70" t="s">
        <v>5509</v>
      </c>
      <c r="J1784" s="70" t="s">
        <v>5510</v>
      </c>
      <c r="K1784" s="70" t="s">
        <v>1935</v>
      </c>
      <c r="L1784" s="70" t="s">
        <v>5514</v>
      </c>
      <c r="M1784" s="70" t="s">
        <v>11949</v>
      </c>
      <c r="N1784" s="73" t="s">
        <v>10799</v>
      </c>
      <c r="O1784" s="73">
        <v>0.1245</v>
      </c>
      <c r="P1784" t="str">
        <f>VLOOKUP(K1784,'Sheet1 (2)'!A:B,2,0)</f>
        <v>信息与电子工程学院</v>
      </c>
    </row>
    <row r="1785" spans="1:16">
      <c r="A1785" s="70" t="s">
        <v>14</v>
      </c>
      <c r="B1785" s="73" t="s">
        <v>10787</v>
      </c>
      <c r="C1785" s="70" t="s">
        <v>21</v>
      </c>
      <c r="D1785" s="70" t="s">
        <v>5564</v>
      </c>
      <c r="E1785" s="70" t="s">
        <v>5563</v>
      </c>
      <c r="F1785" s="70" t="s">
        <v>5565</v>
      </c>
      <c r="G1785" s="70" t="s">
        <v>1217</v>
      </c>
      <c r="H1785" s="70" t="s">
        <v>5566</v>
      </c>
      <c r="I1785" s="70" t="s">
        <v>5526</v>
      </c>
      <c r="J1785" s="70" t="s">
        <v>5568</v>
      </c>
      <c r="K1785" s="70" t="s">
        <v>1935</v>
      </c>
      <c r="L1785" s="70" t="s">
        <v>5567</v>
      </c>
      <c r="M1785" s="70" t="s">
        <v>11949</v>
      </c>
      <c r="N1785" s="73" t="s">
        <v>10799</v>
      </c>
      <c r="O1785" s="73">
        <v>0.1245</v>
      </c>
      <c r="P1785" t="str">
        <f>VLOOKUP(K1785,'Sheet1 (2)'!A:B,2,0)</f>
        <v>信息与电子工程学院</v>
      </c>
    </row>
    <row r="1786" spans="1:16">
      <c r="A1786" s="70" t="s">
        <v>14</v>
      </c>
      <c r="B1786" s="73" t="s">
        <v>10787</v>
      </c>
      <c r="C1786" s="70" t="s">
        <v>21</v>
      </c>
      <c r="D1786" s="70" t="s">
        <v>5668</v>
      </c>
      <c r="E1786" s="70" t="s">
        <v>5667</v>
      </c>
      <c r="F1786" s="70" t="s">
        <v>1931</v>
      </c>
      <c r="G1786" s="70" t="s">
        <v>443</v>
      </c>
      <c r="H1786" s="70" t="s">
        <v>5669</v>
      </c>
      <c r="I1786" s="70" t="s">
        <v>1934</v>
      </c>
      <c r="J1786" s="70" t="s">
        <v>5671</v>
      </c>
      <c r="K1786" s="70" t="s">
        <v>1935</v>
      </c>
      <c r="L1786" s="70" t="s">
        <v>5670</v>
      </c>
      <c r="M1786" s="70" t="s">
        <v>11949</v>
      </c>
      <c r="N1786" s="73" t="s">
        <v>10799</v>
      </c>
      <c r="O1786" s="73">
        <v>0.1245</v>
      </c>
      <c r="P1786" t="str">
        <f>VLOOKUP(K1786,'Sheet1 (2)'!A:B,2,0)</f>
        <v>信息与电子工程学院</v>
      </c>
    </row>
    <row r="1787" spans="1:16">
      <c r="A1787" s="70" t="s">
        <v>14</v>
      </c>
      <c r="B1787" s="73" t="s">
        <v>10787</v>
      </c>
      <c r="C1787" s="70" t="s">
        <v>21</v>
      </c>
      <c r="D1787" s="70" t="s">
        <v>5677</v>
      </c>
      <c r="E1787" s="70" t="s">
        <v>5676</v>
      </c>
      <c r="F1787" s="70" t="s">
        <v>1931</v>
      </c>
      <c r="G1787" s="70" t="s">
        <v>443</v>
      </c>
      <c r="H1787" s="70" t="s">
        <v>5678</v>
      </c>
      <c r="I1787" s="70" t="s">
        <v>1934</v>
      </c>
      <c r="J1787" s="70" t="s">
        <v>5680</v>
      </c>
      <c r="K1787" s="70" t="s">
        <v>1935</v>
      </c>
      <c r="L1787" s="70" t="s">
        <v>5679</v>
      </c>
      <c r="M1787" s="70" t="s">
        <v>11949</v>
      </c>
      <c r="N1787" s="73" t="s">
        <v>10799</v>
      </c>
      <c r="O1787" s="73">
        <v>0.1245</v>
      </c>
      <c r="P1787" t="str">
        <f>VLOOKUP(K1787,'Sheet1 (2)'!A:B,2,0)</f>
        <v>信息与电子工程学院</v>
      </c>
    </row>
    <row r="1788" spans="1:16">
      <c r="A1788" s="70" t="s">
        <v>14</v>
      </c>
      <c r="B1788" s="73" t="s">
        <v>10787</v>
      </c>
      <c r="C1788" s="70" t="s">
        <v>21</v>
      </c>
      <c r="D1788" s="70" t="s">
        <v>5506</v>
      </c>
      <c r="E1788" s="70" t="s">
        <v>5505</v>
      </c>
      <c r="F1788" s="70" t="s">
        <v>1567</v>
      </c>
      <c r="G1788" s="70" t="s">
        <v>16</v>
      </c>
      <c r="H1788" s="70" t="s">
        <v>5507</v>
      </c>
      <c r="I1788" s="70" t="s">
        <v>5509</v>
      </c>
      <c r="J1788" s="70" t="s">
        <v>5510</v>
      </c>
      <c r="K1788" s="70" t="s">
        <v>1935</v>
      </c>
      <c r="L1788" s="70" t="s">
        <v>5508</v>
      </c>
      <c r="M1788" s="70" t="s">
        <v>11949</v>
      </c>
      <c r="N1788" s="73" t="s">
        <v>10799</v>
      </c>
      <c r="O1788" s="73">
        <v>0.1245</v>
      </c>
      <c r="P1788" t="str">
        <f>VLOOKUP(K1788,'Sheet1 (2)'!A:B,2,0)</f>
        <v>信息与电子工程学院</v>
      </c>
    </row>
    <row r="1789" spans="1:16">
      <c r="A1789" s="70" t="s">
        <v>14</v>
      </c>
      <c r="B1789" s="73" t="s">
        <v>10787</v>
      </c>
      <c r="C1789" s="70" t="s">
        <v>21</v>
      </c>
      <c r="D1789" s="70" t="s">
        <v>5576</v>
      </c>
      <c r="E1789" s="70" t="s">
        <v>5575</v>
      </c>
      <c r="F1789" s="70" t="s">
        <v>5577</v>
      </c>
      <c r="G1789" s="70" t="s">
        <v>16</v>
      </c>
      <c r="H1789" s="70" t="s">
        <v>5578</v>
      </c>
      <c r="I1789" s="70" t="s">
        <v>5580</v>
      </c>
      <c r="J1789" s="70" t="s">
        <v>5581</v>
      </c>
      <c r="K1789" s="70" t="s">
        <v>1935</v>
      </c>
      <c r="L1789" s="70" t="s">
        <v>5579</v>
      </c>
      <c r="M1789" s="70" t="s">
        <v>11949</v>
      </c>
      <c r="N1789" s="73" t="s">
        <v>10799</v>
      </c>
      <c r="O1789" s="73">
        <v>0.1245</v>
      </c>
      <c r="P1789" t="str">
        <f>VLOOKUP(K1789,'Sheet1 (2)'!A:B,2,0)</f>
        <v>信息与电子工程学院</v>
      </c>
    </row>
    <row r="1790" spans="1:16">
      <c r="A1790" s="70" t="s">
        <v>14</v>
      </c>
      <c r="B1790" s="73" t="s">
        <v>10787</v>
      </c>
      <c r="C1790" s="70" t="s">
        <v>21</v>
      </c>
      <c r="D1790" s="70" t="s">
        <v>5600</v>
      </c>
      <c r="E1790" s="70" t="s">
        <v>5599</v>
      </c>
      <c r="F1790" s="70" t="s">
        <v>5601</v>
      </c>
      <c r="G1790" s="70" t="s">
        <v>602</v>
      </c>
      <c r="H1790" s="70" t="s">
        <v>5602</v>
      </c>
      <c r="I1790" s="70" t="s">
        <v>5604</v>
      </c>
      <c r="J1790" s="70" t="s">
        <v>5605</v>
      </c>
      <c r="K1790" s="70" t="s">
        <v>1935</v>
      </c>
      <c r="L1790" s="70" t="s">
        <v>5603</v>
      </c>
      <c r="M1790" s="70" t="s">
        <v>11949</v>
      </c>
      <c r="N1790" s="73" t="s">
        <v>10799</v>
      </c>
      <c r="O1790" s="73">
        <v>0.1245</v>
      </c>
      <c r="P1790" t="str">
        <f>VLOOKUP(K1790,'Sheet1 (2)'!A:B,2,0)</f>
        <v>信息与电子工程学院</v>
      </c>
    </row>
    <row r="1791" spans="1:16">
      <c r="A1791" s="70" t="s">
        <v>14</v>
      </c>
      <c r="B1791" s="73" t="s">
        <v>10787</v>
      </c>
      <c r="C1791" s="70" t="s">
        <v>21</v>
      </c>
      <c r="D1791" s="70" t="s">
        <v>5570</v>
      </c>
      <c r="E1791" s="70" t="s">
        <v>5569</v>
      </c>
      <c r="F1791" s="70" t="s">
        <v>5571</v>
      </c>
      <c r="G1791" s="70" t="s">
        <v>27</v>
      </c>
      <c r="H1791" s="70" t="s">
        <v>5572</v>
      </c>
      <c r="I1791" s="70" t="s">
        <v>5542</v>
      </c>
      <c r="J1791" s="70" t="s">
        <v>5574</v>
      </c>
      <c r="K1791" s="70" t="s">
        <v>1935</v>
      </c>
      <c r="L1791" s="70" t="s">
        <v>5573</v>
      </c>
      <c r="M1791" s="70" t="s">
        <v>11949</v>
      </c>
      <c r="N1791" s="73" t="s">
        <v>10799</v>
      </c>
      <c r="O1791" s="73">
        <v>0.1245</v>
      </c>
      <c r="P1791" t="str">
        <f>VLOOKUP(K1791,'Sheet1 (2)'!A:B,2,0)</f>
        <v>信息与电子工程学院</v>
      </c>
    </row>
    <row r="1792" spans="1:16">
      <c r="A1792" s="70" t="s">
        <v>14</v>
      </c>
      <c r="B1792" s="73" t="s">
        <v>10787</v>
      </c>
      <c r="C1792" s="70" t="s">
        <v>21</v>
      </c>
      <c r="D1792" s="70" t="s">
        <v>5593</v>
      </c>
      <c r="E1792" s="70" t="s">
        <v>5592</v>
      </c>
      <c r="F1792" s="70" t="s">
        <v>5594</v>
      </c>
      <c r="G1792" s="70" t="s">
        <v>1217</v>
      </c>
      <c r="H1792" s="70" t="s">
        <v>5595</v>
      </c>
      <c r="I1792" s="70" t="s">
        <v>5597</v>
      </c>
      <c r="J1792" s="70" t="s">
        <v>5598</v>
      </c>
      <c r="K1792" s="70" t="s">
        <v>1935</v>
      </c>
      <c r="L1792" s="70" t="s">
        <v>5596</v>
      </c>
      <c r="M1792" s="70" t="s">
        <v>11949</v>
      </c>
      <c r="N1792" s="73" t="s">
        <v>10799</v>
      </c>
      <c r="O1792" s="73">
        <v>0.1245</v>
      </c>
      <c r="P1792" t="str">
        <f>VLOOKUP(K1792,'Sheet1 (2)'!A:B,2,0)</f>
        <v>信息与电子工程学院</v>
      </c>
    </row>
    <row r="1793" spans="1:16">
      <c r="A1793" s="70" t="s">
        <v>14</v>
      </c>
      <c r="B1793" s="73" t="s">
        <v>10787</v>
      </c>
      <c r="C1793" s="70" t="s">
        <v>21</v>
      </c>
      <c r="D1793" s="70" t="s">
        <v>5687</v>
      </c>
      <c r="E1793" s="70" t="s">
        <v>5686</v>
      </c>
      <c r="F1793" s="70" t="s">
        <v>5688</v>
      </c>
      <c r="G1793" s="70" t="s">
        <v>170</v>
      </c>
      <c r="H1793" s="70" t="s">
        <v>5689</v>
      </c>
      <c r="I1793" s="70" t="s">
        <v>5610</v>
      </c>
      <c r="J1793" s="70" t="s">
        <v>5691</v>
      </c>
      <c r="K1793" s="70" t="s">
        <v>1935</v>
      </c>
      <c r="L1793" s="70" t="s">
        <v>5690</v>
      </c>
      <c r="M1793" s="70" t="s">
        <v>11949</v>
      </c>
      <c r="N1793" s="73" t="s">
        <v>10799</v>
      </c>
      <c r="O1793" s="73">
        <v>0.1245</v>
      </c>
      <c r="P1793" t="str">
        <f>VLOOKUP(K1793,'Sheet1 (2)'!A:B,2,0)</f>
        <v>信息与电子工程学院</v>
      </c>
    </row>
    <row r="1794" spans="1:16">
      <c r="A1794" s="70" t="s">
        <v>14</v>
      </c>
      <c r="B1794" s="73" t="s">
        <v>10787</v>
      </c>
      <c r="C1794" s="70" t="s">
        <v>21</v>
      </c>
      <c r="D1794" s="70" t="s">
        <v>5699</v>
      </c>
      <c r="E1794" s="70" t="s">
        <v>5698</v>
      </c>
      <c r="F1794" s="70" t="s">
        <v>3190</v>
      </c>
      <c r="G1794" s="70" t="s">
        <v>135</v>
      </c>
      <c r="H1794" s="70" t="s">
        <v>5700</v>
      </c>
      <c r="I1794" s="70" t="s">
        <v>5519</v>
      </c>
      <c r="J1794" s="70" t="s">
        <v>5702</v>
      </c>
      <c r="K1794" s="70" t="s">
        <v>1935</v>
      </c>
      <c r="L1794" s="70" t="s">
        <v>5701</v>
      </c>
      <c r="M1794" s="70" t="s">
        <v>11949</v>
      </c>
      <c r="N1794" s="73" t="s">
        <v>10799</v>
      </c>
      <c r="O1794" s="73">
        <v>0.1245</v>
      </c>
      <c r="P1794" t="str">
        <f>VLOOKUP(K1794,'Sheet1 (2)'!A:B,2,0)</f>
        <v>信息与电子工程学院</v>
      </c>
    </row>
    <row r="1795" spans="1:16">
      <c r="A1795" s="70" t="s">
        <v>14</v>
      </c>
      <c r="B1795" s="73" t="s">
        <v>10787</v>
      </c>
      <c r="C1795" s="70" t="s">
        <v>21</v>
      </c>
      <c r="D1795" s="70" t="s">
        <v>5500</v>
      </c>
      <c r="E1795" s="70" t="s">
        <v>5499</v>
      </c>
      <c r="F1795" s="70" t="s">
        <v>5501</v>
      </c>
      <c r="G1795" s="70" t="s">
        <v>198</v>
      </c>
      <c r="H1795" s="70" t="s">
        <v>5502</v>
      </c>
      <c r="I1795" s="70" t="s">
        <v>5491</v>
      </c>
      <c r="J1795" s="70" t="s">
        <v>5504</v>
      </c>
      <c r="K1795" s="70" t="s">
        <v>1935</v>
      </c>
      <c r="L1795" s="70" t="s">
        <v>5503</v>
      </c>
      <c r="M1795" s="70" t="s">
        <v>11949</v>
      </c>
      <c r="N1795" s="73" t="s">
        <v>10799</v>
      </c>
      <c r="O1795" s="73">
        <v>0.1245</v>
      </c>
      <c r="P1795" t="str">
        <f>VLOOKUP(K1795,'Sheet1 (2)'!A:B,2,0)</f>
        <v>信息与电子工程学院</v>
      </c>
    </row>
    <row r="1796" spans="1:16">
      <c r="A1796" s="70" t="s">
        <v>14</v>
      </c>
      <c r="B1796" s="73" t="s">
        <v>10787</v>
      </c>
      <c r="C1796" s="70" t="s">
        <v>21</v>
      </c>
      <c r="D1796" s="70" t="s">
        <v>5516</v>
      </c>
      <c r="E1796" s="70" t="s">
        <v>5515</v>
      </c>
      <c r="F1796" s="70" t="s">
        <v>1948</v>
      </c>
      <c r="G1796" s="70" t="s">
        <v>2311</v>
      </c>
      <c r="H1796" s="70" t="s">
        <v>5517</v>
      </c>
      <c r="I1796" s="70" t="s">
        <v>5519</v>
      </c>
      <c r="J1796" s="70" t="s">
        <v>5520</v>
      </c>
      <c r="K1796" s="70" t="s">
        <v>1935</v>
      </c>
      <c r="L1796" s="70" t="s">
        <v>5518</v>
      </c>
      <c r="M1796" s="70" t="s">
        <v>11949</v>
      </c>
      <c r="N1796" s="73" t="s">
        <v>10799</v>
      </c>
      <c r="O1796" s="73">
        <v>0.1245</v>
      </c>
      <c r="P1796" t="str">
        <f>VLOOKUP(K1796,'Sheet1 (2)'!A:B,2,0)</f>
        <v>信息与电子工程学院</v>
      </c>
    </row>
    <row r="1797" spans="1:16">
      <c r="A1797" s="70" t="s">
        <v>14</v>
      </c>
      <c r="B1797" s="73" t="s">
        <v>10787</v>
      </c>
      <c r="C1797" s="70" t="s">
        <v>21</v>
      </c>
      <c r="D1797" s="70" t="s">
        <v>5487</v>
      </c>
      <c r="E1797" s="70" t="s">
        <v>5486</v>
      </c>
      <c r="F1797" s="70" t="s">
        <v>5488</v>
      </c>
      <c r="G1797" s="70" t="s">
        <v>634</v>
      </c>
      <c r="H1797" s="70" t="s">
        <v>5489</v>
      </c>
      <c r="I1797" s="70" t="s">
        <v>5491</v>
      </c>
      <c r="J1797" s="70" t="s">
        <v>5492</v>
      </c>
      <c r="K1797" s="70" t="s">
        <v>1935</v>
      </c>
      <c r="L1797" s="70" t="s">
        <v>5490</v>
      </c>
      <c r="M1797" s="70" t="s">
        <v>11949</v>
      </c>
      <c r="N1797" s="73" t="s">
        <v>10799</v>
      </c>
      <c r="O1797" s="73">
        <v>0.1245</v>
      </c>
      <c r="P1797" t="str">
        <f>VLOOKUP(K1797,'Sheet1 (2)'!A:B,2,0)</f>
        <v>信息与电子工程学院</v>
      </c>
    </row>
    <row r="1798" spans="1:16">
      <c r="A1798" s="70" t="s">
        <v>14</v>
      </c>
      <c r="B1798" s="73" t="s">
        <v>10787</v>
      </c>
      <c r="C1798" s="70" t="s">
        <v>21</v>
      </c>
      <c r="D1798" s="70" t="s">
        <v>5613</v>
      </c>
      <c r="E1798" s="70" t="s">
        <v>5612</v>
      </c>
      <c r="F1798" s="70" t="s">
        <v>5614</v>
      </c>
      <c r="G1798" s="70" t="s">
        <v>243</v>
      </c>
      <c r="H1798" s="70" t="s">
        <v>5615</v>
      </c>
      <c r="I1798" s="70" t="s">
        <v>5597</v>
      </c>
      <c r="J1798" s="70" t="s">
        <v>5617</v>
      </c>
      <c r="K1798" s="70" t="s">
        <v>1935</v>
      </c>
      <c r="L1798" s="70" t="s">
        <v>5616</v>
      </c>
      <c r="M1798" s="70" t="s">
        <v>11949</v>
      </c>
      <c r="N1798" s="73" t="s">
        <v>10799</v>
      </c>
      <c r="O1798" s="73">
        <v>0.1245</v>
      </c>
      <c r="P1798" t="str">
        <f>VLOOKUP(K1798,'Sheet1 (2)'!A:B,2,0)</f>
        <v>信息与电子工程学院</v>
      </c>
    </row>
    <row r="1799" spans="1:16">
      <c r="A1799" s="70" t="s">
        <v>14</v>
      </c>
      <c r="B1799" s="73" t="s">
        <v>10787</v>
      </c>
      <c r="C1799" s="70" t="s">
        <v>21</v>
      </c>
      <c r="D1799" s="70" t="s">
        <v>5494</v>
      </c>
      <c r="E1799" s="70" t="s">
        <v>5493</v>
      </c>
      <c r="F1799" s="70" t="s">
        <v>5495</v>
      </c>
      <c r="G1799" s="70" t="s">
        <v>206</v>
      </c>
      <c r="H1799" s="70" t="s">
        <v>5496</v>
      </c>
      <c r="I1799" s="70" t="s">
        <v>5491</v>
      </c>
      <c r="J1799" s="70" t="s">
        <v>5498</v>
      </c>
      <c r="K1799" s="70" t="s">
        <v>1935</v>
      </c>
      <c r="L1799" s="70" t="s">
        <v>5497</v>
      </c>
      <c r="M1799" s="70" t="s">
        <v>11949</v>
      </c>
      <c r="N1799" s="73" t="s">
        <v>10799</v>
      </c>
      <c r="O1799" s="73">
        <v>0.1245</v>
      </c>
      <c r="P1799" t="str">
        <f>VLOOKUP(K1799,'Sheet1 (2)'!A:B,2,0)</f>
        <v>信息与电子工程学院</v>
      </c>
    </row>
    <row r="1800" spans="1:16">
      <c r="A1800" s="70" t="s">
        <v>14</v>
      </c>
      <c r="B1800" s="73" t="s">
        <v>10787</v>
      </c>
      <c r="C1800" s="70" t="s">
        <v>21</v>
      </c>
      <c r="D1800" s="70" t="s">
        <v>5645</v>
      </c>
      <c r="E1800" s="70" t="s">
        <v>5644</v>
      </c>
      <c r="F1800" s="70" t="s">
        <v>5646</v>
      </c>
      <c r="G1800" s="70" t="s">
        <v>1217</v>
      </c>
      <c r="H1800" s="70" t="s">
        <v>5647</v>
      </c>
      <c r="I1800" s="70" t="s">
        <v>5610</v>
      </c>
      <c r="J1800" s="70" t="s">
        <v>5649</v>
      </c>
      <c r="K1800" s="70" t="s">
        <v>1935</v>
      </c>
      <c r="L1800" s="70" t="s">
        <v>5648</v>
      </c>
      <c r="M1800" s="70" t="s">
        <v>11949</v>
      </c>
      <c r="N1800" s="73" t="s">
        <v>10799</v>
      </c>
      <c r="O1800" s="73">
        <v>0.1245</v>
      </c>
      <c r="P1800" t="str">
        <f>VLOOKUP(K1800,'Sheet1 (2)'!A:B,2,0)</f>
        <v>信息与电子工程学院</v>
      </c>
    </row>
    <row r="1801" spans="1:16">
      <c r="A1801" s="70" t="s">
        <v>14</v>
      </c>
      <c r="B1801" s="73" t="s">
        <v>10787</v>
      </c>
      <c r="C1801" s="70" t="s">
        <v>21</v>
      </c>
      <c r="D1801" s="70" t="s">
        <v>5539</v>
      </c>
      <c r="E1801" s="70" t="s">
        <v>5538</v>
      </c>
      <c r="F1801" s="70" t="s">
        <v>4680</v>
      </c>
      <c r="G1801" s="70" t="s">
        <v>170</v>
      </c>
      <c r="H1801" s="70" t="s">
        <v>5540</v>
      </c>
      <c r="I1801" s="70" t="s">
        <v>5542</v>
      </c>
      <c r="J1801" s="70" t="s">
        <v>5543</v>
      </c>
      <c r="K1801" s="70" t="s">
        <v>1935</v>
      </c>
      <c r="L1801" s="70" t="s">
        <v>5541</v>
      </c>
      <c r="M1801" s="70" t="s">
        <v>11949</v>
      </c>
      <c r="N1801" s="73" t="s">
        <v>10799</v>
      </c>
      <c r="O1801" s="73">
        <v>0.1245</v>
      </c>
      <c r="P1801" t="str">
        <f>VLOOKUP(K1801,'Sheet1 (2)'!A:B,2,0)</f>
        <v>信息与电子工程学院</v>
      </c>
    </row>
    <row r="1802" spans="1:16">
      <c r="A1802" s="70" t="s">
        <v>14</v>
      </c>
      <c r="B1802" s="73" t="s">
        <v>10787</v>
      </c>
      <c r="C1802" s="70" t="s">
        <v>21</v>
      </c>
      <c r="D1802" s="70" t="s">
        <v>5607</v>
      </c>
      <c r="E1802" s="70" t="s">
        <v>5606</v>
      </c>
      <c r="F1802" s="70" t="s">
        <v>1489</v>
      </c>
      <c r="G1802" s="70" t="s">
        <v>67</v>
      </c>
      <c r="H1802" s="70" t="s">
        <v>5608</v>
      </c>
      <c r="I1802" s="70" t="s">
        <v>5610</v>
      </c>
      <c r="J1802" s="70" t="s">
        <v>5611</v>
      </c>
      <c r="K1802" s="70" t="s">
        <v>1935</v>
      </c>
      <c r="L1802" s="70" t="s">
        <v>5609</v>
      </c>
      <c r="M1802" s="70" t="s">
        <v>11949</v>
      </c>
      <c r="N1802" s="73" t="s">
        <v>10799</v>
      </c>
      <c r="O1802" s="73">
        <v>0.1245</v>
      </c>
      <c r="P1802" t="str">
        <f>VLOOKUP(K1802,'Sheet1 (2)'!A:B,2,0)</f>
        <v>信息与电子工程学院</v>
      </c>
    </row>
    <row r="1803" spans="1:16">
      <c r="A1803" s="70" t="s">
        <v>14</v>
      </c>
      <c r="B1803" s="73" t="s">
        <v>10787</v>
      </c>
      <c r="C1803" s="70" t="s">
        <v>21</v>
      </c>
      <c r="D1803" s="70" t="s">
        <v>5630</v>
      </c>
      <c r="E1803" s="70" t="s">
        <v>5629</v>
      </c>
      <c r="F1803" s="70" t="s">
        <v>3000</v>
      </c>
      <c r="G1803" s="70" t="s">
        <v>272</v>
      </c>
      <c r="H1803" s="70" t="s">
        <v>5631</v>
      </c>
      <c r="I1803" s="70" t="s">
        <v>1934</v>
      </c>
      <c r="J1803" s="70" t="s">
        <v>5633</v>
      </c>
      <c r="K1803" s="70" t="s">
        <v>1935</v>
      </c>
      <c r="L1803" s="70" t="s">
        <v>5632</v>
      </c>
      <c r="M1803" s="70" t="s">
        <v>11949</v>
      </c>
      <c r="N1803" s="73" t="s">
        <v>10799</v>
      </c>
      <c r="O1803" s="73">
        <v>0.1245</v>
      </c>
      <c r="P1803" t="str">
        <f>VLOOKUP(K1803,'Sheet1 (2)'!A:B,2,0)</f>
        <v>信息与电子工程学院</v>
      </c>
    </row>
    <row r="1804" spans="1:16">
      <c r="A1804" s="70" t="s">
        <v>14</v>
      </c>
      <c r="B1804" s="73" t="s">
        <v>10787</v>
      </c>
      <c r="C1804" s="70" t="s">
        <v>21</v>
      </c>
      <c r="D1804" s="70" t="s">
        <v>5682</v>
      </c>
      <c r="E1804" s="70" t="s">
        <v>5681</v>
      </c>
      <c r="F1804" s="70" t="s">
        <v>3259</v>
      </c>
      <c r="G1804" s="70" t="s">
        <v>272</v>
      </c>
      <c r="H1804" s="70" t="s">
        <v>5683</v>
      </c>
      <c r="I1804" s="70" t="s">
        <v>5654</v>
      </c>
      <c r="J1804" s="70" t="s">
        <v>5685</v>
      </c>
      <c r="K1804" s="70" t="s">
        <v>1935</v>
      </c>
      <c r="L1804" s="70" t="s">
        <v>5684</v>
      </c>
      <c r="M1804" s="70" t="s">
        <v>11949</v>
      </c>
      <c r="N1804" s="73" t="s">
        <v>10799</v>
      </c>
      <c r="O1804" s="73">
        <v>0.1245</v>
      </c>
      <c r="P1804" t="str">
        <f>VLOOKUP(K1804,'Sheet1 (2)'!A:B,2,0)</f>
        <v>信息与电子工程学院</v>
      </c>
    </row>
    <row r="1805" spans="1:16">
      <c r="A1805" s="70" t="s">
        <v>14</v>
      </c>
      <c r="B1805" s="73" t="s">
        <v>10787</v>
      </c>
      <c r="C1805" s="70" t="s">
        <v>21</v>
      </c>
      <c r="D1805" s="70" t="s">
        <v>5657</v>
      </c>
      <c r="E1805" s="70" t="s">
        <v>5656</v>
      </c>
      <c r="F1805" s="70" t="s">
        <v>5658</v>
      </c>
      <c r="G1805" s="70" t="s">
        <v>272</v>
      </c>
      <c r="H1805" s="70" t="s">
        <v>5659</v>
      </c>
      <c r="I1805" s="70" t="s">
        <v>5509</v>
      </c>
      <c r="J1805" s="70" t="s">
        <v>5661</v>
      </c>
      <c r="K1805" s="70" t="s">
        <v>1935</v>
      </c>
      <c r="L1805" s="70" t="s">
        <v>5660</v>
      </c>
      <c r="M1805" s="70" t="s">
        <v>11949</v>
      </c>
      <c r="N1805" s="73" t="s">
        <v>10799</v>
      </c>
      <c r="O1805" s="73">
        <v>0.1245</v>
      </c>
      <c r="P1805" t="str">
        <f>VLOOKUP(K1805,'Sheet1 (2)'!A:B,2,0)</f>
        <v>信息与电子工程学院</v>
      </c>
    </row>
    <row r="1806" spans="1:16">
      <c r="A1806" s="70" t="s">
        <v>14</v>
      </c>
      <c r="B1806" s="73" t="s">
        <v>10787</v>
      </c>
      <c r="C1806" s="70" t="s">
        <v>21</v>
      </c>
      <c r="D1806" s="70" t="s">
        <v>5640</v>
      </c>
      <c r="E1806" s="70" t="s">
        <v>5639</v>
      </c>
      <c r="F1806" s="70" t="s">
        <v>2505</v>
      </c>
      <c r="G1806" s="70" t="s">
        <v>170</v>
      </c>
      <c r="H1806" s="70" t="s">
        <v>5641</v>
      </c>
      <c r="I1806" s="70" t="s">
        <v>5561</v>
      </c>
      <c r="J1806" s="70" t="s">
        <v>5643</v>
      </c>
      <c r="K1806" s="70" t="s">
        <v>1935</v>
      </c>
      <c r="L1806" s="70" t="s">
        <v>5642</v>
      </c>
      <c r="M1806" s="70" t="s">
        <v>11949</v>
      </c>
      <c r="N1806" s="73" t="s">
        <v>10799</v>
      </c>
      <c r="O1806" s="73">
        <v>0.1245</v>
      </c>
      <c r="P1806" t="str">
        <f>VLOOKUP(K1806,'Sheet1 (2)'!A:B,2,0)</f>
        <v>信息与电子工程学院</v>
      </c>
    </row>
    <row r="1807" spans="1:16">
      <c r="A1807" s="70" t="s">
        <v>14</v>
      </c>
      <c r="B1807" s="73" t="s">
        <v>10787</v>
      </c>
      <c r="C1807" s="70" t="s">
        <v>21</v>
      </c>
      <c r="D1807" s="70" t="s">
        <v>5619</v>
      </c>
      <c r="E1807" s="70" t="s">
        <v>5618</v>
      </c>
      <c r="F1807" s="70" t="s">
        <v>3477</v>
      </c>
      <c r="G1807" s="70" t="s">
        <v>659</v>
      </c>
      <c r="H1807" s="70" t="s">
        <v>5620</v>
      </c>
      <c r="I1807" s="70" t="s">
        <v>5549</v>
      </c>
      <c r="J1807" s="70" t="s">
        <v>5622</v>
      </c>
      <c r="K1807" s="70" t="s">
        <v>1935</v>
      </c>
      <c r="L1807" s="70" t="s">
        <v>5621</v>
      </c>
      <c r="M1807" s="70" t="s">
        <v>11949</v>
      </c>
      <c r="N1807" s="73" t="s">
        <v>10799</v>
      </c>
      <c r="O1807" s="73">
        <v>0.1245</v>
      </c>
      <c r="P1807" t="str">
        <f>VLOOKUP(K1807,'Sheet1 (2)'!A:B,2,0)</f>
        <v>信息与电子工程学院</v>
      </c>
    </row>
    <row r="1808" spans="1:16">
      <c r="A1808" s="70" t="s">
        <v>14</v>
      </c>
      <c r="B1808" s="73" t="s">
        <v>10787</v>
      </c>
      <c r="C1808" s="70" t="s">
        <v>21</v>
      </c>
      <c r="D1808" s="70" t="s">
        <v>5558</v>
      </c>
      <c r="E1808" s="70" t="s">
        <v>5557</v>
      </c>
      <c r="F1808" s="70" t="s">
        <v>4631</v>
      </c>
      <c r="G1808" s="70" t="s">
        <v>309</v>
      </c>
      <c r="H1808" s="70" t="s">
        <v>5559</v>
      </c>
      <c r="I1808" s="70" t="s">
        <v>5561</v>
      </c>
      <c r="J1808" s="70" t="s">
        <v>5562</v>
      </c>
      <c r="K1808" s="70" t="s">
        <v>1935</v>
      </c>
      <c r="L1808" s="70" t="s">
        <v>5560</v>
      </c>
      <c r="M1808" s="70" t="s">
        <v>11949</v>
      </c>
      <c r="N1808" s="73" t="s">
        <v>10799</v>
      </c>
      <c r="O1808" s="73">
        <v>0.1245</v>
      </c>
      <c r="P1808" t="str">
        <f>VLOOKUP(K1808,'Sheet1 (2)'!A:B,2,0)</f>
        <v>信息与电子工程学院</v>
      </c>
    </row>
    <row r="1809" spans="1:16">
      <c r="A1809" s="70" t="s">
        <v>14</v>
      </c>
      <c r="B1809" s="73" t="s">
        <v>10787</v>
      </c>
      <c r="C1809" s="70" t="s">
        <v>21</v>
      </c>
      <c r="D1809" s="70" t="s">
        <v>5552</v>
      </c>
      <c r="E1809" s="70" t="s">
        <v>5551</v>
      </c>
      <c r="F1809" s="70" t="s">
        <v>5553</v>
      </c>
      <c r="G1809" s="70" t="s">
        <v>18</v>
      </c>
      <c r="H1809" s="70" t="s">
        <v>5554</v>
      </c>
      <c r="I1809" s="70" t="s">
        <v>5526</v>
      </c>
      <c r="J1809" s="70" t="s">
        <v>5556</v>
      </c>
      <c r="K1809" s="70" t="s">
        <v>1935</v>
      </c>
      <c r="L1809" s="70" t="s">
        <v>5555</v>
      </c>
      <c r="M1809" s="70" t="s">
        <v>11949</v>
      </c>
      <c r="N1809" s="73" t="s">
        <v>10799</v>
      </c>
      <c r="O1809" s="73">
        <v>0.1245</v>
      </c>
      <c r="P1809" t="str">
        <f>VLOOKUP(K1809,'Sheet1 (2)'!A:B,2,0)</f>
        <v>信息与电子工程学院</v>
      </c>
    </row>
    <row r="1810" spans="1:16">
      <c r="A1810" s="70" t="s">
        <v>14</v>
      </c>
      <c r="B1810" s="73" t="s">
        <v>10787</v>
      </c>
      <c r="C1810" s="70" t="s">
        <v>21</v>
      </c>
      <c r="D1810" s="70" t="s">
        <v>5673</v>
      </c>
      <c r="E1810" s="70" t="s">
        <v>5672</v>
      </c>
      <c r="F1810" s="70" t="s">
        <v>1931</v>
      </c>
      <c r="G1810" s="70" t="s">
        <v>42</v>
      </c>
      <c r="H1810" s="70" t="s">
        <v>5674</v>
      </c>
      <c r="I1810" s="70" t="s">
        <v>1934</v>
      </c>
      <c r="J1810" s="70" t="s">
        <v>5671</v>
      </c>
      <c r="K1810" s="70" t="s">
        <v>1935</v>
      </c>
      <c r="L1810" s="70" t="s">
        <v>5675</v>
      </c>
      <c r="M1810" s="70" t="s">
        <v>11949</v>
      </c>
      <c r="N1810" s="73" t="s">
        <v>10799</v>
      </c>
      <c r="O1810" s="73">
        <v>0.1245</v>
      </c>
      <c r="P1810" t="str">
        <f>VLOOKUP(K1810,'Sheet1 (2)'!A:B,2,0)</f>
        <v>信息与电子工程学院</v>
      </c>
    </row>
    <row r="1811" spans="1:16">
      <c r="A1811" s="70" t="s">
        <v>14</v>
      </c>
      <c r="B1811" s="73" t="s">
        <v>10787</v>
      </c>
      <c r="C1811" s="70" t="s">
        <v>21</v>
      </c>
      <c r="D1811" s="70" t="s">
        <v>5742</v>
      </c>
      <c r="E1811" s="70" t="s">
        <v>5741</v>
      </c>
      <c r="F1811" s="70" t="s">
        <v>5743</v>
      </c>
      <c r="G1811" s="70" t="s">
        <v>568</v>
      </c>
      <c r="H1811" s="70" t="s">
        <v>5744</v>
      </c>
      <c r="I1811" s="70" t="s">
        <v>5580</v>
      </c>
      <c r="J1811" s="70" t="s">
        <v>5746</v>
      </c>
      <c r="K1811" s="70" t="s">
        <v>1935</v>
      </c>
      <c r="L1811" s="70" t="s">
        <v>5745</v>
      </c>
      <c r="M1811" s="70" t="s">
        <v>11949</v>
      </c>
      <c r="N1811" s="73" t="s">
        <v>10799</v>
      </c>
      <c r="O1811" s="73">
        <v>0.1245</v>
      </c>
      <c r="P1811" t="str">
        <f>VLOOKUP(K1811,'Sheet1 (2)'!A:B,2,0)</f>
        <v>信息与电子工程学院</v>
      </c>
    </row>
    <row r="1812" spans="1:16">
      <c r="A1812" s="70" t="s">
        <v>14</v>
      </c>
      <c r="B1812" s="73" t="s">
        <v>10787</v>
      </c>
      <c r="C1812" s="70" t="s">
        <v>21</v>
      </c>
      <c r="D1812" s="70" t="s">
        <v>5635</v>
      </c>
      <c r="E1812" s="70" t="s">
        <v>5634</v>
      </c>
      <c r="F1812" s="70" t="s">
        <v>1421</v>
      </c>
      <c r="G1812" s="70" t="s">
        <v>1208</v>
      </c>
      <c r="H1812" s="70" t="s">
        <v>5636</v>
      </c>
      <c r="I1812" s="70" t="s">
        <v>5526</v>
      </c>
      <c r="J1812" s="70" t="s">
        <v>5638</v>
      </c>
      <c r="K1812" s="70" t="s">
        <v>1935</v>
      </c>
      <c r="L1812" s="70" t="s">
        <v>5637</v>
      </c>
      <c r="M1812" s="70" t="s">
        <v>11949</v>
      </c>
      <c r="N1812" s="73" t="s">
        <v>10799</v>
      </c>
      <c r="O1812" s="73">
        <v>0.1245</v>
      </c>
      <c r="P1812" t="str">
        <f>VLOOKUP(K1812,'Sheet1 (2)'!A:B,2,0)</f>
        <v>信息与电子工程学院</v>
      </c>
    </row>
    <row r="1813" spans="1:16">
      <c r="A1813" s="70" t="s">
        <v>14</v>
      </c>
      <c r="B1813" s="73" t="s">
        <v>10787</v>
      </c>
      <c r="C1813" s="70" t="s">
        <v>21</v>
      </c>
      <c r="D1813" s="70" t="s">
        <v>5522</v>
      </c>
      <c r="E1813" s="70" t="s">
        <v>5521</v>
      </c>
      <c r="F1813" s="70" t="s">
        <v>5523</v>
      </c>
      <c r="G1813" s="70" t="s">
        <v>1208</v>
      </c>
      <c r="H1813" s="70" t="s">
        <v>5524</v>
      </c>
      <c r="I1813" s="70" t="s">
        <v>5526</v>
      </c>
      <c r="J1813" s="70" t="s">
        <v>5527</v>
      </c>
      <c r="K1813" s="70" t="s">
        <v>1935</v>
      </c>
      <c r="L1813" s="70" t="s">
        <v>5525</v>
      </c>
      <c r="M1813" s="70" t="s">
        <v>11949</v>
      </c>
      <c r="N1813" s="73" t="s">
        <v>10799</v>
      </c>
      <c r="O1813" s="73">
        <v>0.1245</v>
      </c>
      <c r="P1813" t="str">
        <f>VLOOKUP(K1813,'Sheet1 (2)'!A:B,2,0)</f>
        <v>信息与电子工程学院</v>
      </c>
    </row>
    <row r="1814" spans="1:16">
      <c r="A1814" s="70" t="s">
        <v>14</v>
      </c>
      <c r="B1814" s="73" t="s">
        <v>10787</v>
      </c>
      <c r="C1814" s="70" t="s">
        <v>21</v>
      </c>
      <c r="D1814" s="70" t="s">
        <v>5529</v>
      </c>
      <c r="E1814" s="70" t="s">
        <v>5528</v>
      </c>
      <c r="F1814" s="70" t="s">
        <v>5530</v>
      </c>
      <c r="G1814" s="70" t="s">
        <v>1208</v>
      </c>
      <c r="H1814" s="70" t="s">
        <v>5531</v>
      </c>
      <c r="I1814" s="70" t="s">
        <v>5526</v>
      </c>
      <c r="J1814" s="70" t="s">
        <v>5527</v>
      </c>
      <c r="K1814" s="70" t="s">
        <v>1935</v>
      </c>
      <c r="L1814" s="70" t="s">
        <v>5532</v>
      </c>
      <c r="M1814" s="70" t="s">
        <v>11949</v>
      </c>
      <c r="N1814" s="73" t="s">
        <v>10799</v>
      </c>
      <c r="O1814" s="73">
        <v>0.1245</v>
      </c>
      <c r="P1814" t="str">
        <f>VLOOKUP(K1814,'Sheet1 (2)'!A:B,2,0)</f>
        <v>信息与电子工程学院</v>
      </c>
    </row>
    <row r="1815" spans="1:16">
      <c r="A1815" s="70" t="s">
        <v>14</v>
      </c>
      <c r="B1815" s="73" t="s">
        <v>10787</v>
      </c>
      <c r="C1815" s="70" t="s">
        <v>21</v>
      </c>
      <c r="D1815" s="70" t="s">
        <v>5624</v>
      </c>
      <c r="E1815" s="70" t="s">
        <v>5623</v>
      </c>
      <c r="F1815" s="70" t="s">
        <v>5625</v>
      </c>
      <c r="G1815" s="70" t="s">
        <v>1208</v>
      </c>
      <c r="H1815" s="70" t="s">
        <v>5626</v>
      </c>
      <c r="I1815" s="70" t="s">
        <v>5526</v>
      </c>
      <c r="J1815" s="70" t="s">
        <v>5628</v>
      </c>
      <c r="K1815" s="70" t="s">
        <v>1935</v>
      </c>
      <c r="L1815" s="70" t="s">
        <v>5627</v>
      </c>
      <c r="M1815" s="70" t="s">
        <v>11949</v>
      </c>
      <c r="N1815" s="73" t="s">
        <v>10799</v>
      </c>
      <c r="O1815" s="73">
        <v>0.1245</v>
      </c>
      <c r="P1815" t="str">
        <f>VLOOKUP(K1815,'Sheet1 (2)'!A:B,2,0)</f>
        <v>信息与电子工程学院</v>
      </c>
    </row>
    <row r="1816" spans="1:16">
      <c r="A1816" s="70" t="s">
        <v>14</v>
      </c>
      <c r="B1816" s="73" t="s">
        <v>10787</v>
      </c>
      <c r="C1816" s="70" t="s">
        <v>21</v>
      </c>
      <c r="D1816" s="70" t="s">
        <v>5534</v>
      </c>
      <c r="E1816" s="70" t="s">
        <v>5533</v>
      </c>
      <c r="F1816" s="70" t="s">
        <v>994</v>
      </c>
      <c r="G1816" s="70" t="s">
        <v>741</v>
      </c>
      <c r="H1816" s="70" t="s">
        <v>5535</v>
      </c>
      <c r="I1816" s="70" t="s">
        <v>1934</v>
      </c>
      <c r="J1816" s="70" t="s">
        <v>5537</v>
      </c>
      <c r="K1816" s="70" t="s">
        <v>1935</v>
      </c>
      <c r="L1816" s="70" t="s">
        <v>5536</v>
      </c>
      <c r="M1816" s="70" t="s">
        <v>11949</v>
      </c>
      <c r="N1816" s="73" t="s">
        <v>10799</v>
      </c>
      <c r="O1816" s="73">
        <v>0.1245</v>
      </c>
      <c r="P1816" t="str">
        <f>VLOOKUP(K1816,'Sheet1 (2)'!A:B,2,0)</f>
        <v>信息与电子工程学院</v>
      </c>
    </row>
    <row r="1817" spans="1:16">
      <c r="A1817" s="70" t="s">
        <v>14</v>
      </c>
      <c r="B1817" s="73" t="s">
        <v>10787</v>
      </c>
      <c r="C1817" s="70" t="s">
        <v>21</v>
      </c>
      <c r="D1817" s="70" t="s">
        <v>1930</v>
      </c>
      <c r="E1817" s="70" t="s">
        <v>1929</v>
      </c>
      <c r="F1817" s="70" t="s">
        <v>1931</v>
      </c>
      <c r="G1817" s="70" t="s">
        <v>516</v>
      </c>
      <c r="H1817" s="70" t="s">
        <v>1932</v>
      </c>
      <c r="I1817" s="70" t="s">
        <v>1934</v>
      </c>
      <c r="J1817" s="70" t="s">
        <v>1936</v>
      </c>
      <c r="K1817" s="70" t="s">
        <v>1935</v>
      </c>
      <c r="L1817" s="70" t="s">
        <v>1933</v>
      </c>
      <c r="M1817" s="70" t="s">
        <v>11949</v>
      </c>
      <c r="N1817" s="73" t="s">
        <v>10799</v>
      </c>
      <c r="O1817" s="73">
        <v>0.1245</v>
      </c>
      <c r="P1817" t="str">
        <f>VLOOKUP(K1817,'Sheet1 (2)'!A:B,2,0)</f>
        <v>信息与电子工程学院</v>
      </c>
    </row>
    <row r="1818" spans="1:16">
      <c r="A1818" s="70" t="s">
        <v>14</v>
      </c>
      <c r="B1818" s="73" t="s">
        <v>10787</v>
      </c>
      <c r="C1818" s="70" t="s">
        <v>21</v>
      </c>
      <c r="D1818" s="70" t="s">
        <v>9304</v>
      </c>
      <c r="E1818" s="70" t="s">
        <v>9303</v>
      </c>
      <c r="F1818" s="70" t="s">
        <v>7409</v>
      </c>
      <c r="G1818" s="70" t="s">
        <v>1316</v>
      </c>
      <c r="H1818" s="70" t="s">
        <v>9305</v>
      </c>
      <c r="I1818" s="70" t="s">
        <v>9307</v>
      </c>
      <c r="J1818" s="70" t="s">
        <v>9308</v>
      </c>
      <c r="K1818" s="70" t="s">
        <v>9294</v>
      </c>
      <c r="L1818" s="70" t="s">
        <v>9306</v>
      </c>
      <c r="M1818" s="70" t="s">
        <v>11949</v>
      </c>
      <c r="N1818" s="73" t="s">
        <v>10799</v>
      </c>
      <c r="O1818" s="73">
        <v>0.1245</v>
      </c>
      <c r="P1818" t="str">
        <f>VLOOKUP(K1818,'Sheet1 (2)'!A:B,2,0)</f>
        <v>药学院</v>
      </c>
    </row>
    <row r="1819" spans="1:16">
      <c r="A1819" s="70" t="s">
        <v>14</v>
      </c>
      <c r="B1819" s="73" t="s">
        <v>10787</v>
      </c>
      <c r="C1819" s="70" t="s">
        <v>21</v>
      </c>
      <c r="D1819" s="70" t="s">
        <v>9315</v>
      </c>
      <c r="E1819" s="70" t="s">
        <v>9314</v>
      </c>
      <c r="F1819" s="70" t="s">
        <v>1931</v>
      </c>
      <c r="G1819" s="70" t="s">
        <v>1217</v>
      </c>
      <c r="H1819" s="70" t="s">
        <v>9316</v>
      </c>
      <c r="I1819" s="70" t="s">
        <v>9293</v>
      </c>
      <c r="J1819" s="70" t="s">
        <v>9318</v>
      </c>
      <c r="K1819" s="70" t="s">
        <v>9294</v>
      </c>
      <c r="L1819" s="70" t="s">
        <v>9317</v>
      </c>
      <c r="M1819" s="70" t="s">
        <v>11949</v>
      </c>
      <c r="N1819" s="73" t="s">
        <v>10799</v>
      </c>
      <c r="O1819" s="73">
        <v>0.1245</v>
      </c>
      <c r="P1819" t="str">
        <f>VLOOKUP(K1819,'Sheet1 (2)'!A:B,2,0)</f>
        <v>药学院</v>
      </c>
    </row>
    <row r="1820" spans="1:16">
      <c r="A1820" s="70" t="s">
        <v>14</v>
      </c>
      <c r="B1820" s="73" t="s">
        <v>10787</v>
      </c>
      <c r="C1820" s="70" t="s">
        <v>21</v>
      </c>
      <c r="D1820" s="70" t="s">
        <v>9297</v>
      </c>
      <c r="E1820" s="70" t="s">
        <v>9296</v>
      </c>
      <c r="F1820" s="70" t="s">
        <v>9298</v>
      </c>
      <c r="G1820" s="70" t="s">
        <v>178</v>
      </c>
      <c r="H1820" s="70" t="s">
        <v>9299</v>
      </c>
      <c r="I1820" s="70" t="s">
        <v>9301</v>
      </c>
      <c r="J1820" s="70" t="s">
        <v>9302</v>
      </c>
      <c r="K1820" s="70" t="s">
        <v>9294</v>
      </c>
      <c r="L1820" s="70" t="s">
        <v>9300</v>
      </c>
      <c r="M1820" s="70" t="s">
        <v>11949</v>
      </c>
      <c r="N1820" s="73" t="s">
        <v>10799</v>
      </c>
      <c r="O1820" s="73">
        <v>0.1245</v>
      </c>
      <c r="P1820" t="str">
        <f>VLOOKUP(K1820,'Sheet1 (2)'!A:B,2,0)</f>
        <v>药学院</v>
      </c>
    </row>
    <row r="1821" spans="1:16">
      <c r="A1821" s="70" t="s">
        <v>14</v>
      </c>
      <c r="B1821" s="73" t="s">
        <v>10787</v>
      </c>
      <c r="C1821" s="70" t="s">
        <v>21</v>
      </c>
      <c r="D1821" s="70" t="s">
        <v>9290</v>
      </c>
      <c r="E1821" s="70" t="s">
        <v>9289</v>
      </c>
      <c r="F1821" s="70" t="s">
        <v>1948</v>
      </c>
      <c r="G1821" s="70" t="s">
        <v>243</v>
      </c>
      <c r="H1821" s="70" t="s">
        <v>9291</v>
      </c>
      <c r="I1821" s="70" t="s">
        <v>9293</v>
      </c>
      <c r="J1821" s="70" t="s">
        <v>9295</v>
      </c>
      <c r="K1821" s="70" t="s">
        <v>9294</v>
      </c>
      <c r="L1821" s="70" t="s">
        <v>9292</v>
      </c>
      <c r="M1821" s="70" t="s">
        <v>11949</v>
      </c>
      <c r="N1821" s="73" t="s">
        <v>10799</v>
      </c>
      <c r="O1821" s="73">
        <v>0.1245</v>
      </c>
      <c r="P1821" t="str">
        <f>VLOOKUP(K1821,'Sheet1 (2)'!A:B,2,0)</f>
        <v>药学院</v>
      </c>
    </row>
    <row r="1822" spans="1:16">
      <c r="A1822" s="70" t="s">
        <v>14</v>
      </c>
      <c r="B1822" s="73" t="s">
        <v>10787</v>
      </c>
      <c r="C1822" s="70" t="s">
        <v>21</v>
      </c>
      <c r="D1822" s="70" t="s">
        <v>9330</v>
      </c>
      <c r="E1822" s="70" t="s">
        <v>9329</v>
      </c>
      <c r="F1822" s="70" t="s">
        <v>9331</v>
      </c>
      <c r="G1822" s="70" t="s">
        <v>616</v>
      </c>
      <c r="H1822" s="70" t="s">
        <v>9332</v>
      </c>
      <c r="I1822" s="70" t="s">
        <v>9293</v>
      </c>
      <c r="J1822" s="70" t="s">
        <v>9334</v>
      </c>
      <c r="K1822" s="70" t="s">
        <v>9294</v>
      </c>
      <c r="L1822" s="70" t="s">
        <v>9333</v>
      </c>
      <c r="M1822" s="70" t="s">
        <v>11949</v>
      </c>
      <c r="N1822" s="73" t="s">
        <v>10799</v>
      </c>
      <c r="O1822" s="73">
        <v>0.1245</v>
      </c>
      <c r="P1822" t="str">
        <f>VLOOKUP(K1822,'Sheet1 (2)'!A:B,2,0)</f>
        <v>药学院</v>
      </c>
    </row>
    <row r="1823" spans="1:16">
      <c r="A1823" s="70" t="s">
        <v>14</v>
      </c>
      <c r="B1823" s="73" t="s">
        <v>10787</v>
      </c>
      <c r="C1823" s="70" t="s">
        <v>21</v>
      </c>
      <c r="D1823" s="70" t="s">
        <v>9310</v>
      </c>
      <c r="E1823" s="70" t="s">
        <v>9309</v>
      </c>
      <c r="F1823" s="70" t="s">
        <v>818</v>
      </c>
      <c r="G1823" s="70" t="s">
        <v>51</v>
      </c>
      <c r="H1823" s="70" t="s">
        <v>9311</v>
      </c>
      <c r="I1823" s="70" t="s">
        <v>9293</v>
      </c>
      <c r="J1823" s="70" t="s">
        <v>9313</v>
      </c>
      <c r="K1823" s="70" t="s">
        <v>9294</v>
      </c>
      <c r="L1823" s="70" t="s">
        <v>9312</v>
      </c>
      <c r="M1823" s="70" t="s">
        <v>11949</v>
      </c>
      <c r="N1823" s="73" t="s">
        <v>10799</v>
      </c>
      <c r="O1823" s="73">
        <v>0.1245</v>
      </c>
      <c r="P1823" t="str">
        <f>VLOOKUP(K1823,'Sheet1 (2)'!A:B,2,0)</f>
        <v>药学院</v>
      </c>
    </row>
    <row r="1824" spans="1:16">
      <c r="A1824" s="70" t="s">
        <v>14</v>
      </c>
      <c r="B1824" s="73" t="s">
        <v>10787</v>
      </c>
      <c r="C1824" s="70" t="s">
        <v>21</v>
      </c>
      <c r="D1824" s="70" t="s">
        <v>9320</v>
      </c>
      <c r="E1824" s="70" t="s">
        <v>9319</v>
      </c>
      <c r="F1824" s="70" t="s">
        <v>7453</v>
      </c>
      <c r="G1824" s="70" t="s">
        <v>51</v>
      </c>
      <c r="H1824" s="70" t="s">
        <v>9321</v>
      </c>
      <c r="I1824" s="70" t="s">
        <v>9293</v>
      </c>
      <c r="J1824" s="70" t="s">
        <v>9323</v>
      </c>
      <c r="K1824" s="70" t="s">
        <v>9294</v>
      </c>
      <c r="L1824" s="70" t="s">
        <v>9322</v>
      </c>
      <c r="M1824" s="70" t="s">
        <v>11949</v>
      </c>
      <c r="N1824" s="73" t="s">
        <v>10799</v>
      </c>
      <c r="O1824" s="73">
        <v>0.1245</v>
      </c>
      <c r="P1824" t="str">
        <f>VLOOKUP(K1824,'Sheet1 (2)'!A:B,2,0)</f>
        <v>药学院</v>
      </c>
    </row>
    <row r="1825" spans="1:16">
      <c r="A1825" s="70" t="s">
        <v>14</v>
      </c>
      <c r="B1825" s="73" t="s">
        <v>10787</v>
      </c>
      <c r="C1825" s="70" t="s">
        <v>21</v>
      </c>
      <c r="D1825" s="70" t="s">
        <v>9325</v>
      </c>
      <c r="E1825" s="70" t="s">
        <v>9324</v>
      </c>
      <c r="F1825" s="70" t="s">
        <v>8960</v>
      </c>
      <c r="G1825" s="70" t="s">
        <v>1414</v>
      </c>
      <c r="H1825" s="70" t="s">
        <v>9326</v>
      </c>
      <c r="I1825" s="70" t="s">
        <v>9293</v>
      </c>
      <c r="J1825" s="70" t="s">
        <v>9328</v>
      </c>
      <c r="K1825" s="70" t="s">
        <v>9294</v>
      </c>
      <c r="L1825" s="70" t="s">
        <v>9327</v>
      </c>
      <c r="M1825" s="70" t="s">
        <v>11949</v>
      </c>
      <c r="N1825" s="73" t="s">
        <v>10799</v>
      </c>
      <c r="O1825" s="73">
        <v>0.1245</v>
      </c>
      <c r="P1825" t="str">
        <f>VLOOKUP(K1825,'Sheet1 (2)'!A:B,2,0)</f>
        <v>药学院</v>
      </c>
    </row>
    <row r="1826" spans="1:16">
      <c r="A1826" s="70" t="s">
        <v>14</v>
      </c>
      <c r="B1826" s="73" t="s">
        <v>10787</v>
      </c>
      <c r="C1826" s="70" t="s">
        <v>21</v>
      </c>
      <c r="D1826" s="70" t="s">
        <v>9271</v>
      </c>
      <c r="E1826" s="70" t="s">
        <v>9270</v>
      </c>
      <c r="F1826" s="70" t="s">
        <v>9135</v>
      </c>
      <c r="G1826" s="70" t="s">
        <v>1041</v>
      </c>
      <c r="H1826" s="70" t="s">
        <v>9272</v>
      </c>
      <c r="I1826" s="70" t="s">
        <v>9274</v>
      </c>
      <c r="J1826" s="70" t="s">
        <v>9276</v>
      </c>
      <c r="K1826" s="70" t="s">
        <v>9275</v>
      </c>
      <c r="L1826" s="70" t="s">
        <v>9273</v>
      </c>
      <c r="M1826" s="70" t="s">
        <v>11949</v>
      </c>
      <c r="N1826" s="73" t="s">
        <v>10799</v>
      </c>
      <c r="O1826" s="73">
        <v>0.1245</v>
      </c>
      <c r="P1826" t="str">
        <f>VLOOKUP(K1826,'Sheet1 (2)'!A:B,2,0)</f>
        <v>药学院</v>
      </c>
    </row>
    <row r="1827" spans="1:16">
      <c r="A1827" s="70" t="s">
        <v>14</v>
      </c>
      <c r="B1827" s="73" t="s">
        <v>10787</v>
      </c>
      <c r="C1827" s="70" t="s">
        <v>21</v>
      </c>
      <c r="D1827" s="70" t="s">
        <v>9278</v>
      </c>
      <c r="E1827" s="70" t="s">
        <v>9277</v>
      </c>
      <c r="F1827" s="70" t="s">
        <v>8880</v>
      </c>
      <c r="G1827" s="70" t="s">
        <v>78</v>
      </c>
      <c r="H1827" s="70" t="s">
        <v>9279</v>
      </c>
      <c r="I1827" s="70" t="s">
        <v>9281</v>
      </c>
      <c r="J1827" s="70" t="s">
        <v>9282</v>
      </c>
      <c r="K1827" s="70" t="s">
        <v>9275</v>
      </c>
      <c r="L1827" s="70" t="s">
        <v>9280</v>
      </c>
      <c r="M1827" s="70" t="s">
        <v>11949</v>
      </c>
      <c r="N1827" s="73" t="s">
        <v>10799</v>
      </c>
      <c r="O1827" s="73">
        <v>0.1245</v>
      </c>
      <c r="P1827" t="str">
        <f>VLOOKUP(K1827,'Sheet1 (2)'!A:B,2,0)</f>
        <v>药学院</v>
      </c>
    </row>
    <row r="1828" spans="1:16">
      <c r="A1828" s="70" t="s">
        <v>14</v>
      </c>
      <c r="B1828" s="73" t="s">
        <v>10787</v>
      </c>
      <c r="C1828" s="70" t="s">
        <v>21</v>
      </c>
      <c r="D1828" s="70" t="s">
        <v>10383</v>
      </c>
      <c r="E1828" s="70" t="s">
        <v>10382</v>
      </c>
      <c r="F1828" s="70" t="s">
        <v>1581</v>
      </c>
      <c r="G1828" s="70" t="s">
        <v>253</v>
      </c>
      <c r="H1828" s="70" t="s">
        <v>10384</v>
      </c>
      <c r="I1828" s="70" t="s">
        <v>10380</v>
      </c>
      <c r="J1828" s="70" t="s">
        <v>10386</v>
      </c>
      <c r="K1828" s="70" t="s">
        <v>9200</v>
      </c>
      <c r="L1828" s="70" t="s">
        <v>10385</v>
      </c>
      <c r="M1828" s="70" t="s">
        <v>11949</v>
      </c>
      <c r="N1828" s="73" t="s">
        <v>10799</v>
      </c>
      <c r="O1828" s="73">
        <v>0.1245</v>
      </c>
      <c r="P1828" t="str">
        <f>VLOOKUP(K1828,'Sheet1 (2)'!A:B,2,0)</f>
        <v>药学院</v>
      </c>
    </row>
    <row r="1829" spans="1:16">
      <c r="A1829" s="70" t="s">
        <v>14</v>
      </c>
      <c r="B1829" s="73" t="s">
        <v>10787</v>
      </c>
      <c r="C1829" s="70" t="s">
        <v>21</v>
      </c>
      <c r="D1829" s="70" t="s">
        <v>9195</v>
      </c>
      <c r="E1829" s="70" t="s">
        <v>9194</v>
      </c>
      <c r="F1829" s="70" t="s">
        <v>9196</v>
      </c>
      <c r="G1829" s="70" t="s">
        <v>91</v>
      </c>
      <c r="H1829" s="70" t="s">
        <v>9197</v>
      </c>
      <c r="I1829" s="70" t="s">
        <v>9199</v>
      </c>
      <c r="J1829" s="70" t="s">
        <v>9201</v>
      </c>
      <c r="K1829" s="70" t="s">
        <v>9200</v>
      </c>
      <c r="L1829" s="70" t="s">
        <v>9198</v>
      </c>
      <c r="M1829" s="70" t="s">
        <v>11949</v>
      </c>
      <c r="N1829" s="73" t="s">
        <v>10799</v>
      </c>
      <c r="O1829" s="73">
        <v>0.1245</v>
      </c>
      <c r="P1829" t="str">
        <f>VLOOKUP(K1829,'Sheet1 (2)'!A:B,2,0)</f>
        <v>药学院</v>
      </c>
    </row>
    <row r="1830" spans="1:16">
      <c r="A1830" s="70" t="s">
        <v>14</v>
      </c>
      <c r="B1830" s="73" t="s">
        <v>10787</v>
      </c>
      <c r="C1830" s="70" t="s">
        <v>21</v>
      </c>
      <c r="D1830" s="70" t="s">
        <v>9249</v>
      </c>
      <c r="E1830" s="70" t="s">
        <v>9248</v>
      </c>
      <c r="F1830" s="70" t="s">
        <v>2774</v>
      </c>
      <c r="G1830" s="70" t="s">
        <v>91</v>
      </c>
      <c r="H1830" s="70" t="s">
        <v>9250</v>
      </c>
      <c r="I1830" s="70" t="s">
        <v>9212</v>
      </c>
      <c r="J1830" s="70" t="s">
        <v>9252</v>
      </c>
      <c r="K1830" s="70" t="s">
        <v>9200</v>
      </c>
      <c r="L1830" s="70" t="s">
        <v>9251</v>
      </c>
      <c r="M1830" s="70" t="s">
        <v>11949</v>
      </c>
      <c r="N1830" s="73" t="s">
        <v>10799</v>
      </c>
      <c r="O1830" s="73">
        <v>0.1245</v>
      </c>
      <c r="P1830" t="str">
        <f>VLOOKUP(K1830,'Sheet1 (2)'!A:B,2,0)</f>
        <v>药学院</v>
      </c>
    </row>
    <row r="1831" spans="1:16">
      <c r="A1831" s="70" t="s">
        <v>14</v>
      </c>
      <c r="B1831" s="73" t="s">
        <v>10787</v>
      </c>
      <c r="C1831" s="70" t="s">
        <v>21</v>
      </c>
      <c r="D1831" s="70" t="s">
        <v>9235</v>
      </c>
      <c r="E1831" s="70" t="s">
        <v>9234</v>
      </c>
      <c r="F1831" s="70" t="s">
        <v>1352</v>
      </c>
      <c r="G1831" s="70" t="s">
        <v>91</v>
      </c>
      <c r="H1831" s="70" t="s">
        <v>9236</v>
      </c>
      <c r="I1831" s="70" t="s">
        <v>9228</v>
      </c>
      <c r="J1831" s="70" t="s">
        <v>9238</v>
      </c>
      <c r="K1831" s="70" t="s">
        <v>9200</v>
      </c>
      <c r="L1831" s="70" t="s">
        <v>9237</v>
      </c>
      <c r="M1831" s="70" t="s">
        <v>11949</v>
      </c>
      <c r="N1831" s="73" t="s">
        <v>10799</v>
      </c>
      <c r="O1831" s="73">
        <v>0.1245</v>
      </c>
      <c r="P1831" t="str">
        <f>VLOOKUP(K1831,'Sheet1 (2)'!A:B,2,0)</f>
        <v>药学院</v>
      </c>
    </row>
    <row r="1832" spans="1:16">
      <c r="A1832" s="70" t="s">
        <v>14</v>
      </c>
      <c r="B1832" s="73" t="s">
        <v>10787</v>
      </c>
      <c r="C1832" s="70" t="s">
        <v>21</v>
      </c>
      <c r="D1832" s="70" t="s">
        <v>10377</v>
      </c>
      <c r="E1832" s="70" t="s">
        <v>10376</v>
      </c>
      <c r="F1832" s="70" t="s">
        <v>914</v>
      </c>
      <c r="G1832" s="70" t="s">
        <v>1041</v>
      </c>
      <c r="H1832" s="70" t="s">
        <v>10378</v>
      </c>
      <c r="I1832" s="70" t="s">
        <v>10380</v>
      </c>
      <c r="J1832" s="70" t="s">
        <v>10381</v>
      </c>
      <c r="K1832" s="70" t="s">
        <v>9200</v>
      </c>
      <c r="L1832" s="70" t="s">
        <v>10379</v>
      </c>
      <c r="M1832" s="70" t="s">
        <v>11949</v>
      </c>
      <c r="N1832" s="73" t="s">
        <v>10799</v>
      </c>
      <c r="O1832" s="73">
        <v>0.1245</v>
      </c>
      <c r="P1832" t="str">
        <f>VLOOKUP(K1832,'Sheet1 (2)'!A:B,2,0)</f>
        <v>药学院</v>
      </c>
    </row>
    <row r="1833" spans="1:16">
      <c r="A1833" s="70" t="s">
        <v>14</v>
      </c>
      <c r="B1833" s="73" t="s">
        <v>10787</v>
      </c>
      <c r="C1833" s="70" t="s">
        <v>21</v>
      </c>
      <c r="D1833" s="70" t="s">
        <v>9209</v>
      </c>
      <c r="E1833" s="70" t="s">
        <v>9208</v>
      </c>
      <c r="F1833" s="70" t="s">
        <v>3894</v>
      </c>
      <c r="G1833" s="70" t="s">
        <v>178</v>
      </c>
      <c r="H1833" s="70" t="s">
        <v>9210</v>
      </c>
      <c r="I1833" s="70" t="s">
        <v>9212</v>
      </c>
      <c r="J1833" s="70" t="s">
        <v>9213</v>
      </c>
      <c r="K1833" s="70" t="s">
        <v>9200</v>
      </c>
      <c r="L1833" s="70" t="s">
        <v>9211</v>
      </c>
      <c r="M1833" s="70" t="s">
        <v>11949</v>
      </c>
      <c r="N1833" s="73" t="s">
        <v>10799</v>
      </c>
      <c r="O1833" s="73">
        <v>0.1245</v>
      </c>
      <c r="P1833" t="str">
        <f>VLOOKUP(K1833,'Sheet1 (2)'!A:B,2,0)</f>
        <v>药学院</v>
      </c>
    </row>
    <row r="1834" spans="1:16">
      <c r="A1834" s="70" t="s">
        <v>14</v>
      </c>
      <c r="B1834" s="73" t="s">
        <v>10787</v>
      </c>
      <c r="C1834" s="70" t="s">
        <v>21</v>
      </c>
      <c r="D1834" s="70" t="s">
        <v>9220</v>
      </c>
      <c r="E1834" s="70" t="s">
        <v>9219</v>
      </c>
      <c r="F1834" s="70" t="s">
        <v>3565</v>
      </c>
      <c r="G1834" s="70" t="s">
        <v>1414</v>
      </c>
      <c r="H1834" s="70" t="s">
        <v>9221</v>
      </c>
      <c r="I1834" s="70" t="s">
        <v>9199</v>
      </c>
      <c r="J1834" s="70" t="s">
        <v>9223</v>
      </c>
      <c r="K1834" s="70" t="s">
        <v>9200</v>
      </c>
      <c r="L1834" s="70" t="s">
        <v>9222</v>
      </c>
      <c r="M1834" s="70" t="s">
        <v>11949</v>
      </c>
      <c r="N1834" s="73" t="s">
        <v>10799</v>
      </c>
      <c r="O1834" s="73">
        <v>0.1245</v>
      </c>
      <c r="P1834" t="str">
        <f>VLOOKUP(K1834,'Sheet1 (2)'!A:B,2,0)</f>
        <v>药学院</v>
      </c>
    </row>
    <row r="1835" spans="1:16">
      <c r="A1835" s="70" t="s">
        <v>14</v>
      </c>
      <c r="B1835" s="73" t="s">
        <v>10787</v>
      </c>
      <c r="C1835" s="70" t="s">
        <v>21</v>
      </c>
      <c r="D1835" s="70" t="s">
        <v>9259</v>
      </c>
      <c r="E1835" s="70" t="s">
        <v>9258</v>
      </c>
      <c r="F1835" s="70" t="s">
        <v>1275</v>
      </c>
      <c r="G1835" s="70" t="s">
        <v>602</v>
      </c>
      <c r="H1835" s="70" t="s">
        <v>9260</v>
      </c>
      <c r="I1835" s="70" t="s">
        <v>9262</v>
      </c>
      <c r="J1835" s="70" t="s">
        <v>9263</v>
      </c>
      <c r="K1835" s="70" t="s">
        <v>9200</v>
      </c>
      <c r="L1835" s="70" t="s">
        <v>9261</v>
      </c>
      <c r="M1835" s="70" t="s">
        <v>11949</v>
      </c>
      <c r="N1835" s="73" t="s">
        <v>10799</v>
      </c>
      <c r="O1835" s="73">
        <v>0.1245</v>
      </c>
      <c r="P1835" t="str">
        <f>VLOOKUP(K1835,'Sheet1 (2)'!A:B,2,0)</f>
        <v>药学院</v>
      </c>
    </row>
    <row r="1836" spans="1:16">
      <c r="A1836" s="70" t="s">
        <v>14</v>
      </c>
      <c r="B1836" s="73" t="s">
        <v>10787</v>
      </c>
      <c r="C1836" s="70" t="s">
        <v>21</v>
      </c>
      <c r="D1836" s="70" t="s">
        <v>9225</v>
      </c>
      <c r="E1836" s="70" t="s">
        <v>9224</v>
      </c>
      <c r="F1836" s="70" t="s">
        <v>1923</v>
      </c>
      <c r="G1836" s="70" t="s">
        <v>27</v>
      </c>
      <c r="H1836" s="70" t="s">
        <v>9226</v>
      </c>
      <c r="I1836" s="70" t="s">
        <v>9228</v>
      </c>
      <c r="J1836" s="70" t="s">
        <v>9229</v>
      </c>
      <c r="K1836" s="70" t="s">
        <v>9200</v>
      </c>
      <c r="L1836" s="70" t="s">
        <v>9227</v>
      </c>
      <c r="M1836" s="70" t="s">
        <v>11949</v>
      </c>
      <c r="N1836" s="73" t="s">
        <v>10799</v>
      </c>
      <c r="O1836" s="73">
        <v>0.1245</v>
      </c>
      <c r="P1836" t="str">
        <f>VLOOKUP(K1836,'Sheet1 (2)'!A:B,2,0)</f>
        <v>药学院</v>
      </c>
    </row>
    <row r="1837" spans="1:16">
      <c r="A1837" s="70" t="s">
        <v>14</v>
      </c>
      <c r="B1837" s="73" t="s">
        <v>10787</v>
      </c>
      <c r="C1837" s="70" t="s">
        <v>21</v>
      </c>
      <c r="D1837" s="70" t="s">
        <v>9215</v>
      </c>
      <c r="E1837" s="70" t="s">
        <v>9214</v>
      </c>
      <c r="F1837" s="70" t="s">
        <v>1331</v>
      </c>
      <c r="G1837" s="70" t="s">
        <v>59</v>
      </c>
      <c r="H1837" s="70" t="s">
        <v>9216</v>
      </c>
      <c r="I1837" s="70" t="s">
        <v>9199</v>
      </c>
      <c r="J1837" s="70" t="s">
        <v>9218</v>
      </c>
      <c r="K1837" s="70" t="s">
        <v>9200</v>
      </c>
      <c r="L1837" s="70" t="s">
        <v>9217</v>
      </c>
      <c r="M1837" s="70" t="s">
        <v>11949</v>
      </c>
      <c r="N1837" s="73" t="s">
        <v>10799</v>
      </c>
      <c r="O1837" s="73">
        <v>0.1245</v>
      </c>
      <c r="P1837" t="str">
        <f>VLOOKUP(K1837,'Sheet1 (2)'!A:B,2,0)</f>
        <v>药学院</v>
      </c>
    </row>
    <row r="1838" spans="1:16">
      <c r="A1838" s="70" t="s">
        <v>14</v>
      </c>
      <c r="B1838" s="73" t="s">
        <v>10787</v>
      </c>
      <c r="C1838" s="70" t="s">
        <v>21</v>
      </c>
      <c r="D1838" s="70" t="s">
        <v>9245</v>
      </c>
      <c r="E1838" s="70" t="s">
        <v>9244</v>
      </c>
      <c r="F1838" s="70" t="s">
        <v>1911</v>
      </c>
      <c r="G1838" s="70" t="s">
        <v>1182</v>
      </c>
      <c r="H1838" s="70" t="s">
        <v>9246</v>
      </c>
      <c r="I1838" s="70" t="s">
        <v>9228</v>
      </c>
      <c r="J1838" s="70" t="s">
        <v>9238</v>
      </c>
      <c r="K1838" s="70" t="s">
        <v>9200</v>
      </c>
      <c r="L1838" s="70" t="s">
        <v>9247</v>
      </c>
      <c r="M1838" s="70" t="s">
        <v>11949</v>
      </c>
      <c r="N1838" s="73" t="s">
        <v>10799</v>
      </c>
      <c r="O1838" s="73">
        <v>0.1245</v>
      </c>
      <c r="P1838" t="str">
        <f>VLOOKUP(K1838,'Sheet1 (2)'!A:B,2,0)</f>
        <v>药学院</v>
      </c>
    </row>
    <row r="1839" spans="1:16">
      <c r="A1839" s="70" t="s">
        <v>14</v>
      </c>
      <c r="B1839" s="73" t="s">
        <v>10787</v>
      </c>
      <c r="C1839" s="70" t="s">
        <v>21</v>
      </c>
      <c r="D1839" s="70" t="s">
        <v>9231</v>
      </c>
      <c r="E1839" s="70" t="s">
        <v>9230</v>
      </c>
      <c r="F1839" s="70" t="s">
        <v>3372</v>
      </c>
      <c r="G1839" s="70" t="s">
        <v>27</v>
      </c>
      <c r="H1839" s="70" t="s">
        <v>9232</v>
      </c>
      <c r="I1839" s="70" t="s">
        <v>9228</v>
      </c>
      <c r="J1839" s="70" t="s">
        <v>9229</v>
      </c>
      <c r="K1839" s="70" t="s">
        <v>9200</v>
      </c>
      <c r="L1839" s="70" t="s">
        <v>9233</v>
      </c>
      <c r="M1839" s="70" t="s">
        <v>11949</v>
      </c>
      <c r="N1839" s="73" t="s">
        <v>10799</v>
      </c>
      <c r="O1839" s="73">
        <v>0.1245</v>
      </c>
      <c r="P1839" t="str">
        <f>VLOOKUP(K1839,'Sheet1 (2)'!A:B,2,0)</f>
        <v>药学院</v>
      </c>
    </row>
    <row r="1840" spans="1:16">
      <c r="A1840" s="70" t="s">
        <v>14</v>
      </c>
      <c r="B1840" s="73" t="s">
        <v>10787</v>
      </c>
      <c r="C1840" s="70" t="s">
        <v>21</v>
      </c>
      <c r="D1840" s="70" t="s">
        <v>9265</v>
      </c>
      <c r="E1840" s="70" t="s">
        <v>9264</v>
      </c>
      <c r="F1840" s="70" t="s">
        <v>2618</v>
      </c>
      <c r="G1840" s="70" t="s">
        <v>84</v>
      </c>
      <c r="H1840" s="70" t="s">
        <v>9266</v>
      </c>
      <c r="I1840" s="70" t="s">
        <v>9268</v>
      </c>
      <c r="J1840" s="70" t="s">
        <v>9269</v>
      </c>
      <c r="K1840" s="70" t="s">
        <v>9200</v>
      </c>
      <c r="L1840" s="70" t="s">
        <v>9267</v>
      </c>
      <c r="M1840" s="70" t="s">
        <v>11949</v>
      </c>
      <c r="N1840" s="73" t="s">
        <v>10799</v>
      </c>
      <c r="O1840" s="73">
        <v>0.1245</v>
      </c>
      <c r="P1840" t="str">
        <f>VLOOKUP(K1840,'Sheet1 (2)'!A:B,2,0)</f>
        <v>药学院</v>
      </c>
    </row>
    <row r="1841" spans="1:16">
      <c r="A1841" s="70" t="s">
        <v>14</v>
      </c>
      <c r="B1841" s="73" t="s">
        <v>10787</v>
      </c>
      <c r="C1841" s="70" t="s">
        <v>21</v>
      </c>
      <c r="D1841" s="70" t="s">
        <v>9203</v>
      </c>
      <c r="E1841" s="70" t="s">
        <v>9202</v>
      </c>
      <c r="F1841" s="70" t="s">
        <v>4673</v>
      </c>
      <c r="G1841" s="70" t="s">
        <v>78</v>
      </c>
      <c r="H1841" s="70" t="s">
        <v>9204</v>
      </c>
      <c r="I1841" s="70" t="s">
        <v>9206</v>
      </c>
      <c r="J1841" s="70" t="s">
        <v>9207</v>
      </c>
      <c r="K1841" s="70" t="s">
        <v>9200</v>
      </c>
      <c r="L1841" s="70" t="s">
        <v>9205</v>
      </c>
      <c r="M1841" s="70" t="s">
        <v>11949</v>
      </c>
      <c r="N1841" s="73" t="s">
        <v>10799</v>
      </c>
      <c r="O1841" s="73">
        <v>0.1245</v>
      </c>
      <c r="P1841" t="str">
        <f>VLOOKUP(K1841,'Sheet1 (2)'!A:B,2,0)</f>
        <v>药学院</v>
      </c>
    </row>
    <row r="1842" spans="1:16">
      <c r="A1842" s="70" t="s">
        <v>14</v>
      </c>
      <c r="B1842" s="73" t="s">
        <v>10787</v>
      </c>
      <c r="C1842" s="70" t="s">
        <v>21</v>
      </c>
      <c r="D1842" s="70" t="s">
        <v>9254</v>
      </c>
      <c r="E1842" s="70" t="s">
        <v>9253</v>
      </c>
      <c r="F1842" s="70" t="s">
        <v>2774</v>
      </c>
      <c r="G1842" s="70" t="s">
        <v>725</v>
      </c>
      <c r="H1842" s="70" t="s">
        <v>9255</v>
      </c>
      <c r="I1842" s="70" t="s">
        <v>9212</v>
      </c>
      <c r="J1842" s="70" t="s">
        <v>9257</v>
      </c>
      <c r="K1842" s="70" t="s">
        <v>9200</v>
      </c>
      <c r="L1842" s="70" t="s">
        <v>9256</v>
      </c>
      <c r="M1842" s="70" t="s">
        <v>11949</v>
      </c>
      <c r="N1842" s="73" t="s">
        <v>10799</v>
      </c>
      <c r="O1842" s="73">
        <v>0.1245</v>
      </c>
      <c r="P1842" t="str">
        <f>VLOOKUP(K1842,'Sheet1 (2)'!A:B,2,0)</f>
        <v>药学院</v>
      </c>
    </row>
    <row r="1843" spans="1:16">
      <c r="A1843" s="70" t="s">
        <v>14</v>
      </c>
      <c r="B1843" s="73" t="s">
        <v>10787</v>
      </c>
      <c r="C1843" s="70" t="s">
        <v>21</v>
      </c>
      <c r="D1843" s="70" t="s">
        <v>9240</v>
      </c>
      <c r="E1843" s="70" t="s">
        <v>9239</v>
      </c>
      <c r="F1843" s="70" t="s">
        <v>8522</v>
      </c>
      <c r="G1843" s="70" t="s">
        <v>523</v>
      </c>
      <c r="H1843" s="70" t="s">
        <v>9241</v>
      </c>
      <c r="I1843" s="70" t="s">
        <v>9206</v>
      </c>
      <c r="J1843" s="70" t="s">
        <v>9243</v>
      </c>
      <c r="K1843" s="70" t="s">
        <v>9200</v>
      </c>
      <c r="L1843" s="70" t="s">
        <v>9242</v>
      </c>
      <c r="M1843" s="70" t="s">
        <v>11949</v>
      </c>
      <c r="N1843" s="73" t="s">
        <v>10799</v>
      </c>
      <c r="O1843" s="73">
        <v>0.1245</v>
      </c>
      <c r="P1843" t="str">
        <f>VLOOKUP(K1843,'Sheet1 (2)'!A:B,2,0)</f>
        <v>药学院</v>
      </c>
    </row>
    <row r="1844" spans="1:16">
      <c r="A1844" s="70" t="s">
        <v>14</v>
      </c>
      <c r="B1844" s="73" t="s">
        <v>10787</v>
      </c>
      <c r="C1844" s="70" t="s">
        <v>21</v>
      </c>
      <c r="D1844" s="70" t="s">
        <v>279</v>
      </c>
      <c r="E1844" s="70" t="s">
        <v>278</v>
      </c>
      <c r="F1844" s="70" t="s">
        <v>280</v>
      </c>
      <c r="G1844" s="70" t="s">
        <v>78</v>
      </c>
      <c r="H1844" s="70" t="s">
        <v>281</v>
      </c>
      <c r="I1844" s="70" t="s">
        <v>283</v>
      </c>
      <c r="J1844" s="70" t="s">
        <v>285</v>
      </c>
      <c r="K1844" s="70" t="s">
        <v>284</v>
      </c>
      <c r="L1844" s="70" t="s">
        <v>282</v>
      </c>
      <c r="M1844" s="70" t="s">
        <v>11949</v>
      </c>
      <c r="N1844" s="73" t="s">
        <v>10799</v>
      </c>
      <c r="O1844" s="73">
        <v>0.1245</v>
      </c>
      <c r="P1844" t="str">
        <f>VLOOKUP(K1844,'Sheet1 (2)'!A:B,2,0)</f>
        <v>药学院</v>
      </c>
    </row>
    <row r="1845" spans="1:16">
      <c r="A1845" s="70" t="s">
        <v>14</v>
      </c>
      <c r="B1845" s="73" t="s">
        <v>10787</v>
      </c>
      <c r="C1845" s="70" t="s">
        <v>21</v>
      </c>
      <c r="D1845" s="70" t="s">
        <v>9284</v>
      </c>
      <c r="E1845" s="70" t="s">
        <v>9283</v>
      </c>
      <c r="F1845" s="70" t="s">
        <v>2989</v>
      </c>
      <c r="G1845" s="70" t="s">
        <v>1414</v>
      </c>
      <c r="H1845" s="70" t="s">
        <v>9285</v>
      </c>
      <c r="I1845" s="70" t="s">
        <v>9287</v>
      </c>
      <c r="J1845" s="70" t="s">
        <v>9288</v>
      </c>
      <c r="K1845" s="70" t="s">
        <v>284</v>
      </c>
      <c r="L1845" s="70" t="s">
        <v>9286</v>
      </c>
      <c r="M1845" s="70" t="s">
        <v>11949</v>
      </c>
      <c r="N1845" s="73" t="s">
        <v>10799</v>
      </c>
      <c r="O1845" s="73">
        <v>0.1245</v>
      </c>
      <c r="P1845" t="str">
        <f>VLOOKUP(K1845,'Sheet1 (2)'!A:B,2,0)</f>
        <v>药学院</v>
      </c>
    </row>
    <row r="1846" spans="1:16">
      <c r="A1846" s="70" t="s">
        <v>14</v>
      </c>
      <c r="B1846" s="73" t="s">
        <v>10787</v>
      </c>
      <c r="C1846" s="70" t="s">
        <v>21</v>
      </c>
      <c r="D1846" s="70" t="s">
        <v>154</v>
      </c>
      <c r="E1846" s="70" t="s">
        <v>153</v>
      </c>
      <c r="F1846" s="70" t="s">
        <v>141</v>
      </c>
      <c r="G1846" s="70" t="s">
        <v>27</v>
      </c>
      <c r="H1846" s="70" t="s">
        <v>155</v>
      </c>
      <c r="I1846" s="70" t="s">
        <v>157</v>
      </c>
      <c r="J1846" s="70" t="s">
        <v>158</v>
      </c>
      <c r="K1846" s="70" t="s">
        <v>139</v>
      </c>
      <c r="L1846" s="70" t="s">
        <v>156</v>
      </c>
      <c r="M1846" s="70" t="s">
        <v>11949</v>
      </c>
      <c r="N1846" s="73" t="s">
        <v>10799</v>
      </c>
      <c r="O1846" s="73">
        <v>0.1245</v>
      </c>
      <c r="P1846" t="str">
        <f>VLOOKUP(K1846,'Sheet1 (2)'!A:B,2,0)</f>
        <v>医学院--附属第二医院</v>
      </c>
    </row>
    <row r="1847" spans="1:16">
      <c r="A1847" s="70" t="s">
        <v>14</v>
      </c>
      <c r="B1847" s="73" t="s">
        <v>10787</v>
      </c>
      <c r="C1847" s="70" t="s">
        <v>21</v>
      </c>
      <c r="D1847" s="70" t="s">
        <v>1880</v>
      </c>
      <c r="E1847" s="70" t="s">
        <v>1879</v>
      </c>
      <c r="F1847" s="89">
        <v>41897</v>
      </c>
      <c r="G1847" s="70" t="s">
        <v>253</v>
      </c>
      <c r="H1847" s="90" t="s">
        <v>11960</v>
      </c>
      <c r="I1847" s="70" t="s">
        <v>1883</v>
      </c>
      <c r="J1847" s="70" t="s">
        <v>1884</v>
      </c>
      <c r="K1847" s="70" t="s">
        <v>139</v>
      </c>
      <c r="L1847" s="70" t="s">
        <v>1882</v>
      </c>
      <c r="M1847" s="70" t="s">
        <v>11949</v>
      </c>
      <c r="N1847" s="73" t="s">
        <v>10799</v>
      </c>
      <c r="O1847" s="73">
        <v>0.1245</v>
      </c>
      <c r="P1847" t="str">
        <f>VLOOKUP(K1847,'Sheet1 (2)'!A:B,2,0)</f>
        <v>医学院--附属第二医院</v>
      </c>
    </row>
    <row r="1848" spans="1:16">
      <c r="A1848" s="70" t="s">
        <v>14</v>
      </c>
      <c r="B1848" s="73" t="s">
        <v>10787</v>
      </c>
      <c r="C1848" s="70" t="s">
        <v>21</v>
      </c>
      <c r="D1848" s="70" t="s">
        <v>160</v>
      </c>
      <c r="E1848" s="70" t="s">
        <v>159</v>
      </c>
      <c r="F1848" s="70" t="s">
        <v>161</v>
      </c>
      <c r="G1848" s="70" t="s">
        <v>162</v>
      </c>
      <c r="H1848" s="70" t="s">
        <v>163</v>
      </c>
      <c r="I1848" s="70" t="s">
        <v>165</v>
      </c>
      <c r="J1848" s="70" t="s">
        <v>166</v>
      </c>
      <c r="K1848" s="70" t="s">
        <v>139</v>
      </c>
      <c r="L1848" s="70" t="s">
        <v>164</v>
      </c>
      <c r="M1848" s="70">
        <v>0.3</v>
      </c>
      <c r="N1848" s="73" t="s">
        <v>10799</v>
      </c>
      <c r="O1848" s="73">
        <v>0.42449999999999999</v>
      </c>
      <c r="P1848" t="str">
        <f>VLOOKUP(K1848,'Sheet1 (2)'!A:B,2,0)</f>
        <v>医学院--附属第二医院</v>
      </c>
    </row>
    <row r="1849" spans="1:16">
      <c r="A1849" s="70" t="s">
        <v>14</v>
      </c>
      <c r="B1849" s="73" t="s">
        <v>10787</v>
      </c>
      <c r="C1849" s="70" t="s">
        <v>21</v>
      </c>
      <c r="D1849" s="70" t="s">
        <v>133</v>
      </c>
      <c r="E1849" s="70" t="s">
        <v>10808</v>
      </c>
      <c r="F1849" s="70" t="s">
        <v>134</v>
      </c>
      <c r="G1849" s="70" t="s">
        <v>135</v>
      </c>
      <c r="H1849" s="70" t="s">
        <v>136</v>
      </c>
      <c r="I1849" s="70" t="s">
        <v>10807</v>
      </c>
      <c r="J1849" s="70" t="s">
        <v>138</v>
      </c>
      <c r="K1849" s="70" t="s">
        <v>10809</v>
      </c>
      <c r="L1849" s="70" t="s">
        <v>137</v>
      </c>
      <c r="M1849" s="70" t="s">
        <v>11949</v>
      </c>
      <c r="N1849" s="73" t="s">
        <v>10799</v>
      </c>
      <c r="O1849" s="73">
        <v>0.1245</v>
      </c>
      <c r="P1849" t="str">
        <f>VLOOKUP(K1849,'Sheet1 (2)'!A:B,2,0)</f>
        <v>医学院--附属第二医院</v>
      </c>
    </row>
    <row r="1850" spans="1:16">
      <c r="A1850" s="70" t="s">
        <v>14</v>
      </c>
      <c r="B1850" s="73" t="s">
        <v>10787</v>
      </c>
      <c r="C1850" s="70" t="s">
        <v>21</v>
      </c>
      <c r="D1850" s="70" t="s">
        <v>8854</v>
      </c>
      <c r="E1850" s="70" t="s">
        <v>8853</v>
      </c>
      <c r="F1850" s="70" t="s">
        <v>8378</v>
      </c>
      <c r="G1850" s="70" t="s">
        <v>67</v>
      </c>
      <c r="H1850" s="70" t="s">
        <v>8855</v>
      </c>
      <c r="I1850" s="70" t="s">
        <v>8857</v>
      </c>
      <c r="J1850" s="70" t="s">
        <v>8858</v>
      </c>
      <c r="K1850" s="70" t="s">
        <v>139</v>
      </c>
      <c r="L1850" s="70" t="s">
        <v>8856</v>
      </c>
      <c r="M1850" s="70" t="s">
        <v>11949</v>
      </c>
      <c r="N1850" s="73" t="s">
        <v>10799</v>
      </c>
      <c r="O1850" s="73">
        <v>0.1245</v>
      </c>
      <c r="P1850" t="str">
        <f>VLOOKUP(K1850,'Sheet1 (2)'!A:B,2,0)</f>
        <v>医学院--附属第二医院</v>
      </c>
    </row>
    <row r="1851" spans="1:16">
      <c r="A1851" s="70" t="s">
        <v>14</v>
      </c>
      <c r="B1851" s="73" t="s">
        <v>10787</v>
      </c>
      <c r="C1851" s="70" t="s">
        <v>21</v>
      </c>
      <c r="D1851" s="70" t="s">
        <v>168</v>
      </c>
      <c r="E1851" s="70" t="s">
        <v>167</v>
      </c>
      <c r="F1851" s="70" t="s">
        <v>169</v>
      </c>
      <c r="G1851" s="70" t="s">
        <v>170</v>
      </c>
      <c r="H1851" s="70" t="s">
        <v>171</v>
      </c>
      <c r="I1851" s="70" t="s">
        <v>173</v>
      </c>
      <c r="J1851" s="70" t="s">
        <v>174</v>
      </c>
      <c r="K1851" s="70" t="s">
        <v>139</v>
      </c>
      <c r="L1851" s="70" t="s">
        <v>172</v>
      </c>
      <c r="M1851" s="70" t="s">
        <v>11949</v>
      </c>
      <c r="N1851" s="73" t="s">
        <v>10799</v>
      </c>
      <c r="O1851" s="73">
        <v>0.1245</v>
      </c>
      <c r="P1851" t="str">
        <f>VLOOKUP(K1851,'Sheet1 (2)'!A:B,2,0)</f>
        <v>医学院--附属第二医院</v>
      </c>
    </row>
    <row r="1852" spans="1:16">
      <c r="A1852" s="70" t="s">
        <v>14</v>
      </c>
      <c r="B1852" s="73" t="s">
        <v>10787</v>
      </c>
      <c r="C1852" s="70" t="s">
        <v>21</v>
      </c>
      <c r="D1852" s="70" t="s">
        <v>146</v>
      </c>
      <c r="E1852" s="70" t="s">
        <v>145</v>
      </c>
      <c r="F1852" s="70" t="s">
        <v>147</v>
      </c>
      <c r="G1852" s="70" t="s">
        <v>148</v>
      </c>
      <c r="H1852" s="70" t="s">
        <v>149</v>
      </c>
      <c r="I1852" s="70" t="s">
        <v>151</v>
      </c>
      <c r="J1852" s="70" t="s">
        <v>152</v>
      </c>
      <c r="K1852" s="70" t="s">
        <v>139</v>
      </c>
      <c r="L1852" s="70" t="s">
        <v>150</v>
      </c>
      <c r="M1852" s="70" t="s">
        <v>11949</v>
      </c>
      <c r="N1852" s="73" t="s">
        <v>10799</v>
      </c>
      <c r="O1852" s="73">
        <v>0.1245</v>
      </c>
      <c r="P1852" t="str">
        <f>VLOOKUP(K1852,'Sheet1 (2)'!A:B,2,0)</f>
        <v>医学院--附属第二医院</v>
      </c>
    </row>
    <row r="1853" spans="1:16">
      <c r="A1853" s="70" t="s">
        <v>14</v>
      </c>
      <c r="B1853" s="73" t="s">
        <v>10787</v>
      </c>
      <c r="C1853" s="70" t="s">
        <v>21</v>
      </c>
      <c r="D1853" s="70" t="s">
        <v>10602</v>
      </c>
      <c r="E1853" s="70" t="s">
        <v>10601</v>
      </c>
      <c r="F1853" s="70" t="s">
        <v>10603</v>
      </c>
      <c r="G1853" s="70" t="s">
        <v>59</v>
      </c>
      <c r="H1853" s="70" t="s">
        <v>10604</v>
      </c>
      <c r="I1853" s="70" t="s">
        <v>201</v>
      </c>
      <c r="J1853" s="70" t="s">
        <v>10606</v>
      </c>
      <c r="K1853" s="70" t="s">
        <v>182</v>
      </c>
      <c r="L1853" s="70" t="s">
        <v>10605</v>
      </c>
      <c r="M1853" s="70" t="s">
        <v>11949</v>
      </c>
      <c r="N1853" s="73" t="s">
        <v>10799</v>
      </c>
      <c r="O1853" s="73">
        <v>0.1245</v>
      </c>
      <c r="P1853" t="str">
        <f>VLOOKUP(K1853,'Sheet1 (2)'!A:B,2,0)</f>
        <v>医学院--附属第一医院</v>
      </c>
    </row>
    <row r="1854" spans="1:16">
      <c r="A1854" s="70" t="s">
        <v>14</v>
      </c>
      <c r="B1854" s="73" t="s">
        <v>10787</v>
      </c>
      <c r="C1854" s="70" t="s">
        <v>21</v>
      </c>
      <c r="D1854" s="70" t="s">
        <v>176</v>
      </c>
      <c r="E1854" s="70" t="s">
        <v>175</v>
      </c>
      <c r="F1854" s="70" t="s">
        <v>177</v>
      </c>
      <c r="G1854" s="70" t="s">
        <v>178</v>
      </c>
      <c r="H1854" s="70" t="s">
        <v>179</v>
      </c>
      <c r="I1854" s="70" t="s">
        <v>181</v>
      </c>
      <c r="J1854" s="70" t="s">
        <v>183</v>
      </c>
      <c r="K1854" s="70" t="s">
        <v>182</v>
      </c>
      <c r="L1854" s="70" t="s">
        <v>180</v>
      </c>
      <c r="M1854" s="70" t="s">
        <v>11949</v>
      </c>
      <c r="N1854" s="73" t="s">
        <v>10799</v>
      </c>
      <c r="O1854" s="73">
        <v>0.1245</v>
      </c>
      <c r="P1854" t="str">
        <f>VLOOKUP(K1854,'Sheet1 (2)'!A:B,2,0)</f>
        <v>医学院--附属第一医院</v>
      </c>
    </row>
    <row r="1855" spans="1:16">
      <c r="A1855" s="70" t="s">
        <v>14</v>
      </c>
      <c r="B1855" s="73" t="s">
        <v>10787</v>
      </c>
      <c r="C1855" s="70" t="s">
        <v>21</v>
      </c>
      <c r="D1855" s="70" t="s">
        <v>185</v>
      </c>
      <c r="E1855" s="70" t="s">
        <v>184</v>
      </c>
      <c r="F1855" s="70" t="s">
        <v>186</v>
      </c>
      <c r="G1855" s="70" t="s">
        <v>148</v>
      </c>
      <c r="H1855" s="70" t="s">
        <v>187</v>
      </c>
      <c r="I1855" s="70" t="s">
        <v>189</v>
      </c>
      <c r="J1855" s="70" t="s">
        <v>190</v>
      </c>
      <c r="K1855" s="70" t="s">
        <v>182</v>
      </c>
      <c r="L1855" s="70" t="s">
        <v>188</v>
      </c>
      <c r="M1855" s="70" t="s">
        <v>11949</v>
      </c>
      <c r="N1855" s="73" t="s">
        <v>10799</v>
      </c>
      <c r="O1855" s="73">
        <v>0.1245</v>
      </c>
      <c r="P1855" t="str">
        <f>VLOOKUP(K1855,'Sheet1 (2)'!A:B,2,0)</f>
        <v>医学院--附属第一医院</v>
      </c>
    </row>
    <row r="1856" spans="1:16">
      <c r="A1856" s="70" t="s">
        <v>14</v>
      </c>
      <c r="B1856" s="73" t="s">
        <v>10787</v>
      </c>
      <c r="C1856" s="70" t="s">
        <v>21</v>
      </c>
      <c r="D1856" s="70" t="s">
        <v>192</v>
      </c>
      <c r="E1856" s="70" t="s">
        <v>191</v>
      </c>
      <c r="F1856" s="70" t="s">
        <v>186</v>
      </c>
      <c r="G1856" s="70" t="s">
        <v>162</v>
      </c>
      <c r="H1856" s="70" t="s">
        <v>193</v>
      </c>
      <c r="I1856" s="70" t="s">
        <v>189</v>
      </c>
      <c r="J1856" s="70" t="s">
        <v>190</v>
      </c>
      <c r="K1856" s="70" t="s">
        <v>182</v>
      </c>
      <c r="L1856" s="70" t="s">
        <v>194</v>
      </c>
      <c r="M1856" s="70" t="s">
        <v>11949</v>
      </c>
      <c r="N1856" s="73" t="s">
        <v>10799</v>
      </c>
      <c r="O1856" s="73">
        <v>0.1245</v>
      </c>
      <c r="P1856" t="str">
        <f>VLOOKUP(K1856,'Sheet1 (2)'!A:B,2,0)</f>
        <v>医学院--附属第一医院</v>
      </c>
    </row>
    <row r="1857" spans="1:16">
      <c r="A1857" s="70" t="s">
        <v>14</v>
      </c>
      <c r="B1857" s="73" t="s">
        <v>10787</v>
      </c>
      <c r="C1857" s="70" t="s">
        <v>21</v>
      </c>
      <c r="D1857" s="70" t="s">
        <v>219</v>
      </c>
      <c r="E1857" s="70" t="s">
        <v>218</v>
      </c>
      <c r="F1857" s="70" t="s">
        <v>220</v>
      </c>
      <c r="G1857" s="70" t="s">
        <v>78</v>
      </c>
      <c r="H1857" s="70" t="s">
        <v>221</v>
      </c>
      <c r="I1857" s="70" t="s">
        <v>223</v>
      </c>
      <c r="J1857" s="70" t="s">
        <v>224</v>
      </c>
      <c r="K1857" s="70" t="s">
        <v>182</v>
      </c>
      <c r="L1857" s="70" t="s">
        <v>222</v>
      </c>
      <c r="M1857" s="70" t="s">
        <v>11949</v>
      </c>
      <c r="N1857" s="73" t="s">
        <v>10799</v>
      </c>
      <c r="O1857" s="73">
        <v>0.1245</v>
      </c>
      <c r="P1857" t="str">
        <f>VLOOKUP(K1857,'Sheet1 (2)'!A:B,2,0)</f>
        <v>医学院--附属第一医院</v>
      </c>
    </row>
    <row r="1858" spans="1:16">
      <c r="A1858" s="70" t="s">
        <v>14</v>
      </c>
      <c r="B1858" s="73" t="s">
        <v>10787</v>
      </c>
      <c r="C1858" s="70" t="s">
        <v>21</v>
      </c>
      <c r="D1858" s="70" t="s">
        <v>204</v>
      </c>
      <c r="E1858" s="70" t="s">
        <v>203</v>
      </c>
      <c r="F1858" s="70" t="s">
        <v>205</v>
      </c>
      <c r="G1858" s="70" t="s">
        <v>206</v>
      </c>
      <c r="H1858" s="70" t="s">
        <v>207</v>
      </c>
      <c r="I1858" s="70" t="s">
        <v>209</v>
      </c>
      <c r="J1858" s="70" t="s">
        <v>210</v>
      </c>
      <c r="K1858" s="70" t="s">
        <v>182</v>
      </c>
      <c r="L1858" s="70" t="s">
        <v>208</v>
      </c>
      <c r="M1858" s="70" t="s">
        <v>11949</v>
      </c>
      <c r="N1858" s="73" t="s">
        <v>10799</v>
      </c>
      <c r="O1858" s="73">
        <v>0.1245</v>
      </c>
      <c r="P1858" t="str">
        <f>VLOOKUP(K1858,'Sheet1 (2)'!A:B,2,0)</f>
        <v>医学院--附属第一医院</v>
      </c>
    </row>
    <row r="1859" spans="1:16">
      <c r="A1859" s="70" t="s">
        <v>14</v>
      </c>
      <c r="B1859" s="73" t="s">
        <v>10787</v>
      </c>
      <c r="C1859" s="70" t="s">
        <v>21</v>
      </c>
      <c r="D1859" s="70" t="s">
        <v>196</v>
      </c>
      <c r="E1859" s="70" t="s">
        <v>195</v>
      </c>
      <c r="F1859" s="70" t="s">
        <v>197</v>
      </c>
      <c r="G1859" s="70" t="s">
        <v>198</v>
      </c>
      <c r="H1859" s="70" t="s">
        <v>199</v>
      </c>
      <c r="I1859" s="70" t="s">
        <v>201</v>
      </c>
      <c r="J1859" s="70" t="s">
        <v>202</v>
      </c>
      <c r="K1859" s="70" t="s">
        <v>182</v>
      </c>
      <c r="L1859" s="70" t="s">
        <v>200</v>
      </c>
      <c r="M1859" s="70" t="s">
        <v>11949</v>
      </c>
      <c r="N1859" s="73" t="s">
        <v>10799</v>
      </c>
      <c r="O1859" s="73">
        <v>0.1245</v>
      </c>
      <c r="P1859" t="str">
        <f>VLOOKUP(K1859,'Sheet1 (2)'!A:B,2,0)</f>
        <v>医学院--附属第一医院</v>
      </c>
    </row>
    <row r="1860" spans="1:16">
      <c r="A1860" s="70" t="s">
        <v>14</v>
      </c>
      <c r="B1860" s="73" t="s">
        <v>10787</v>
      </c>
      <c r="C1860" s="70" t="s">
        <v>21</v>
      </c>
      <c r="D1860" s="70" t="s">
        <v>212</v>
      </c>
      <c r="E1860" s="70" t="s">
        <v>211</v>
      </c>
      <c r="F1860" s="70" t="s">
        <v>134</v>
      </c>
      <c r="G1860" s="70" t="s">
        <v>213</v>
      </c>
      <c r="H1860" s="70" t="s">
        <v>214</v>
      </c>
      <c r="I1860" s="70" t="s">
        <v>216</v>
      </c>
      <c r="J1860" s="70" t="s">
        <v>217</v>
      </c>
      <c r="K1860" s="70" t="s">
        <v>182</v>
      </c>
      <c r="L1860" s="70" t="s">
        <v>215</v>
      </c>
      <c r="M1860" s="70" t="s">
        <v>11949</v>
      </c>
      <c r="N1860" s="73" t="s">
        <v>10799</v>
      </c>
      <c r="O1860" s="73">
        <v>0.1245</v>
      </c>
      <c r="P1860" t="str">
        <f>VLOOKUP(K1860,'Sheet1 (2)'!A:B,2,0)</f>
        <v>医学院--附属第一医院</v>
      </c>
    </row>
    <row r="1861" spans="1:16">
      <c r="A1861" s="70" t="s">
        <v>14</v>
      </c>
      <c r="B1861" s="73" t="s">
        <v>10787</v>
      </c>
      <c r="C1861" s="70" t="s">
        <v>21</v>
      </c>
      <c r="D1861" s="70" t="s">
        <v>251</v>
      </c>
      <c r="E1861" s="70" t="s">
        <v>250</v>
      </c>
      <c r="F1861" s="70" t="s">
        <v>252</v>
      </c>
      <c r="G1861" s="70" t="s">
        <v>253</v>
      </c>
      <c r="H1861" s="70" t="s">
        <v>254</v>
      </c>
      <c r="I1861" s="70" t="s">
        <v>256</v>
      </c>
      <c r="J1861" s="70" t="s">
        <v>258</v>
      </c>
      <c r="K1861" s="70" t="s">
        <v>257</v>
      </c>
      <c r="L1861" s="70" t="s">
        <v>255</v>
      </c>
      <c r="M1861" s="70" t="s">
        <v>11949</v>
      </c>
      <c r="N1861" s="73" t="s">
        <v>10799</v>
      </c>
      <c r="O1861" s="73">
        <v>0.1245</v>
      </c>
      <c r="P1861" t="str">
        <f>VLOOKUP(K1861,'Sheet1 (2)'!A:B,2,0)</f>
        <v>医学院--附属儿童医院</v>
      </c>
    </row>
    <row r="1862" spans="1:16">
      <c r="A1862" s="70" t="s">
        <v>14</v>
      </c>
      <c r="B1862" s="73" t="s">
        <v>10787</v>
      </c>
      <c r="C1862" s="70" t="s">
        <v>21</v>
      </c>
      <c r="D1862" s="70" t="s">
        <v>57</v>
      </c>
      <c r="E1862" s="70" t="s">
        <v>56</v>
      </c>
      <c r="F1862" s="70" t="s">
        <v>58</v>
      </c>
      <c r="G1862" s="70" t="s">
        <v>59</v>
      </c>
      <c r="H1862" s="70" t="s">
        <v>60</v>
      </c>
      <c r="I1862" s="70" t="s">
        <v>62</v>
      </c>
      <c r="J1862" s="70" t="s">
        <v>63</v>
      </c>
      <c r="K1862" s="70" t="s">
        <v>47</v>
      </c>
      <c r="L1862" s="70" t="s">
        <v>61</v>
      </c>
      <c r="M1862" s="70" t="s">
        <v>11949</v>
      </c>
      <c r="N1862" s="73" t="s">
        <v>10799</v>
      </c>
      <c r="O1862" s="73">
        <v>0.1245</v>
      </c>
      <c r="P1862" t="str">
        <f>VLOOKUP(K1862,'Sheet1 (2)'!A:B,2,0)</f>
        <v>医学院--附属妇产科医院</v>
      </c>
    </row>
    <row r="1863" spans="1:16">
      <c r="A1863" s="70" t="s">
        <v>14</v>
      </c>
      <c r="B1863" s="73" t="s">
        <v>10787</v>
      </c>
      <c r="C1863" s="70" t="s">
        <v>21</v>
      </c>
      <c r="D1863" s="70" t="s">
        <v>83</v>
      </c>
      <c r="E1863" s="70" t="s">
        <v>82</v>
      </c>
      <c r="F1863" s="70" t="s">
        <v>66</v>
      </c>
      <c r="G1863" s="70" t="s">
        <v>84</v>
      </c>
      <c r="H1863" s="70" t="s">
        <v>85</v>
      </c>
      <c r="I1863" s="70" t="s">
        <v>62</v>
      </c>
      <c r="J1863" s="70" t="s">
        <v>87</v>
      </c>
      <c r="K1863" s="70" t="s">
        <v>47</v>
      </c>
      <c r="L1863" s="70" t="s">
        <v>86</v>
      </c>
      <c r="M1863" s="70" t="s">
        <v>11949</v>
      </c>
      <c r="N1863" s="73" t="s">
        <v>10799</v>
      </c>
      <c r="O1863" s="73">
        <v>0.1245</v>
      </c>
      <c r="P1863" t="str">
        <f>VLOOKUP(K1863,'Sheet1 (2)'!A:B,2,0)</f>
        <v>医学院--附属妇产科医院</v>
      </c>
    </row>
    <row r="1864" spans="1:16">
      <c r="A1864" s="70" t="s">
        <v>14</v>
      </c>
      <c r="B1864" s="73" t="s">
        <v>10787</v>
      </c>
      <c r="C1864" s="70" t="s">
        <v>21</v>
      </c>
      <c r="D1864" s="70" t="s">
        <v>77</v>
      </c>
      <c r="E1864" s="70" t="s">
        <v>76</v>
      </c>
      <c r="F1864" s="70" t="s">
        <v>66</v>
      </c>
      <c r="G1864" s="70" t="s">
        <v>78</v>
      </c>
      <c r="H1864" s="70" t="s">
        <v>79</v>
      </c>
      <c r="I1864" s="70" t="s">
        <v>62</v>
      </c>
      <c r="J1864" s="70" t="s">
        <v>81</v>
      </c>
      <c r="K1864" s="70" t="s">
        <v>47</v>
      </c>
      <c r="L1864" s="70" t="s">
        <v>80</v>
      </c>
      <c r="M1864" s="70" t="s">
        <v>11949</v>
      </c>
      <c r="N1864" s="73" t="s">
        <v>10799</v>
      </c>
      <c r="O1864" s="73">
        <v>0.1245</v>
      </c>
      <c r="P1864" t="str">
        <f>VLOOKUP(K1864,'Sheet1 (2)'!A:B,2,0)</f>
        <v>医学院--附属妇产科医院</v>
      </c>
    </row>
    <row r="1865" spans="1:16">
      <c r="A1865" s="70" t="s">
        <v>14</v>
      </c>
      <c r="B1865" s="73" t="s">
        <v>10787</v>
      </c>
      <c r="C1865" s="70" t="s">
        <v>21</v>
      </c>
      <c r="D1865" s="70" t="s">
        <v>65</v>
      </c>
      <c r="E1865" s="70" t="s">
        <v>64</v>
      </c>
      <c r="F1865" s="70" t="s">
        <v>66</v>
      </c>
      <c r="G1865" s="70" t="s">
        <v>67</v>
      </c>
      <c r="H1865" s="70" t="s">
        <v>68</v>
      </c>
      <c r="I1865" s="70" t="s">
        <v>62</v>
      </c>
      <c r="J1865" s="70" t="s">
        <v>70</v>
      </c>
      <c r="K1865" s="70" t="s">
        <v>47</v>
      </c>
      <c r="L1865" s="70" t="s">
        <v>69</v>
      </c>
      <c r="M1865" s="70" t="s">
        <v>11949</v>
      </c>
      <c r="N1865" s="73" t="s">
        <v>10799</v>
      </c>
      <c r="O1865" s="73">
        <v>0.1245</v>
      </c>
      <c r="P1865" t="str">
        <f>VLOOKUP(K1865,'Sheet1 (2)'!A:B,2,0)</f>
        <v>医学院--附属妇产科医院</v>
      </c>
    </row>
    <row r="1866" spans="1:16">
      <c r="A1866" s="70" t="s">
        <v>14</v>
      </c>
      <c r="B1866" s="73" t="s">
        <v>10787</v>
      </c>
      <c r="C1866" s="70" t="s">
        <v>21</v>
      </c>
      <c r="D1866" s="70" t="s">
        <v>72</v>
      </c>
      <c r="E1866" s="70" t="s">
        <v>71</v>
      </c>
      <c r="F1866" s="70" t="s">
        <v>66</v>
      </c>
      <c r="G1866" s="70" t="s">
        <v>67</v>
      </c>
      <c r="H1866" s="70" t="s">
        <v>73</v>
      </c>
      <c r="I1866" s="70" t="s">
        <v>62</v>
      </c>
      <c r="J1866" s="70" t="s">
        <v>75</v>
      </c>
      <c r="K1866" s="70" t="s">
        <v>47</v>
      </c>
      <c r="L1866" s="70" t="s">
        <v>74</v>
      </c>
      <c r="M1866" s="70" t="s">
        <v>11949</v>
      </c>
      <c r="N1866" s="73" t="s">
        <v>10799</v>
      </c>
      <c r="O1866" s="73">
        <v>0.1245</v>
      </c>
      <c r="P1866" t="str">
        <f>VLOOKUP(K1866,'Sheet1 (2)'!A:B,2,0)</f>
        <v>医学院--附属妇产科医院</v>
      </c>
    </row>
    <row r="1867" spans="1:16">
      <c r="A1867" s="70" t="s">
        <v>14</v>
      </c>
      <c r="B1867" s="73" t="s">
        <v>10787</v>
      </c>
      <c r="C1867" s="70" t="s">
        <v>21</v>
      </c>
      <c r="D1867" s="70" t="s">
        <v>49</v>
      </c>
      <c r="E1867" s="70" t="s">
        <v>48</v>
      </c>
      <c r="F1867" s="70" t="s">
        <v>50</v>
      </c>
      <c r="G1867" s="70" t="s">
        <v>51</v>
      </c>
      <c r="H1867" s="70" t="s">
        <v>52</v>
      </c>
      <c r="I1867" s="70" t="s">
        <v>54</v>
      </c>
      <c r="J1867" s="70" t="s">
        <v>55</v>
      </c>
      <c r="K1867" s="70" t="s">
        <v>47</v>
      </c>
      <c r="L1867" s="70" t="s">
        <v>53</v>
      </c>
      <c r="M1867" s="70" t="s">
        <v>11949</v>
      </c>
      <c r="N1867" s="73" t="s">
        <v>10799</v>
      </c>
      <c r="O1867" s="73">
        <v>0.1245</v>
      </c>
      <c r="P1867" t="str">
        <f>VLOOKUP(K1867,'Sheet1 (2)'!A:B,2,0)</f>
        <v>医学院--附属妇产科医院</v>
      </c>
    </row>
    <row r="1868" spans="1:16">
      <c r="A1868" s="140" t="s">
        <v>14</v>
      </c>
      <c r="B1868" s="140" t="s">
        <v>10787</v>
      </c>
      <c r="C1868" s="140" t="s">
        <v>21</v>
      </c>
      <c r="D1868" s="159" t="s">
        <v>12191</v>
      </c>
      <c r="E1868" s="158" t="s">
        <v>12258</v>
      </c>
      <c r="F1868" s="135">
        <v>42543</v>
      </c>
      <c r="G1868" s="135" t="s">
        <v>12259</v>
      </c>
      <c r="H1868" s="70"/>
      <c r="I1868" s="70" t="s">
        <v>12079</v>
      </c>
      <c r="J1868" s="70" t="s">
        <v>12077</v>
      </c>
      <c r="K1868" s="73" t="s">
        <v>12080</v>
      </c>
      <c r="L1868" s="74" t="s">
        <v>11275</v>
      </c>
      <c r="M1868" s="140">
        <v>0.3</v>
      </c>
      <c r="N1868" s="140" t="s">
        <v>10799</v>
      </c>
      <c r="O1868" s="140">
        <v>0.42449999999999999</v>
      </c>
      <c r="P1868" t="str">
        <f>VLOOKUP(K1868,'Sheet1 (2)'!A:B,2,0)</f>
        <v>医学院--附属妇产科医院</v>
      </c>
    </row>
    <row r="1869" spans="1:16">
      <c r="A1869" s="70" t="s">
        <v>14</v>
      </c>
      <c r="B1869" s="73" t="s">
        <v>10787</v>
      </c>
      <c r="C1869" s="70" t="s">
        <v>21</v>
      </c>
      <c r="D1869" s="70" t="s">
        <v>226</v>
      </c>
      <c r="E1869" s="70" t="s">
        <v>225</v>
      </c>
      <c r="F1869" s="70" t="s">
        <v>227</v>
      </c>
      <c r="G1869" s="70" t="s">
        <v>178</v>
      </c>
      <c r="H1869" s="70" t="s">
        <v>228</v>
      </c>
      <c r="I1869" s="70" t="s">
        <v>230</v>
      </c>
      <c r="J1869" s="70" t="s">
        <v>231</v>
      </c>
      <c r="K1869" s="70" t="s">
        <v>24</v>
      </c>
      <c r="L1869" s="70" t="s">
        <v>229</v>
      </c>
      <c r="M1869" s="70" t="s">
        <v>11949</v>
      </c>
      <c r="N1869" s="73" t="s">
        <v>10799</v>
      </c>
      <c r="O1869" s="73">
        <v>0.1245</v>
      </c>
      <c r="P1869" t="str">
        <f>VLOOKUP(K1869,'Sheet1 (2)'!A:B,2,0)</f>
        <v>医学院--附属口腔医院</v>
      </c>
    </row>
    <row r="1870" spans="1:16">
      <c r="A1870" s="70" t="s">
        <v>14</v>
      </c>
      <c r="B1870" s="73" t="s">
        <v>10787</v>
      </c>
      <c r="C1870" s="70" t="s">
        <v>21</v>
      </c>
      <c r="D1870" s="70" t="s">
        <v>32</v>
      </c>
      <c r="E1870" s="70" t="s">
        <v>31</v>
      </c>
      <c r="F1870" s="70" t="s">
        <v>33</v>
      </c>
      <c r="G1870" s="70" t="s">
        <v>34</v>
      </c>
      <c r="H1870" s="70" t="s">
        <v>35</v>
      </c>
      <c r="I1870" s="70" t="s">
        <v>37</v>
      </c>
      <c r="J1870" s="70" t="s">
        <v>38</v>
      </c>
      <c r="K1870" s="70" t="s">
        <v>24</v>
      </c>
      <c r="L1870" s="70" t="s">
        <v>36</v>
      </c>
      <c r="M1870" s="70" t="s">
        <v>11949</v>
      </c>
      <c r="N1870" s="73" t="s">
        <v>10799</v>
      </c>
      <c r="O1870" s="73">
        <v>0.1245</v>
      </c>
      <c r="P1870" t="str">
        <f>VLOOKUP(K1870,'Sheet1 (2)'!A:B,2,0)</f>
        <v>医学院--附属口腔医院</v>
      </c>
    </row>
    <row r="1871" spans="1:16">
      <c r="A1871" s="70" t="s">
        <v>14</v>
      </c>
      <c r="B1871" s="73" t="s">
        <v>10787</v>
      </c>
      <c r="C1871" s="70" t="s">
        <v>21</v>
      </c>
      <c r="D1871" s="70" t="s">
        <v>103</v>
      </c>
      <c r="E1871" s="70" t="s">
        <v>102</v>
      </c>
      <c r="F1871" s="70" t="s">
        <v>104</v>
      </c>
      <c r="G1871" s="70" t="s">
        <v>105</v>
      </c>
      <c r="H1871" s="70" t="s">
        <v>106</v>
      </c>
      <c r="I1871" s="70" t="s">
        <v>108</v>
      </c>
      <c r="J1871" s="70" t="s">
        <v>109</v>
      </c>
      <c r="K1871" s="70" t="s">
        <v>45</v>
      </c>
      <c r="L1871" s="70" t="s">
        <v>107</v>
      </c>
      <c r="M1871" s="70" t="s">
        <v>11949</v>
      </c>
      <c r="N1871" s="73" t="s">
        <v>10799</v>
      </c>
      <c r="O1871" s="73">
        <v>0.1245</v>
      </c>
      <c r="P1871" t="str">
        <f>VLOOKUP(K1871,'Sheet1 (2)'!A:B,2,0)</f>
        <v>医学院--附属邵逸夫医院</v>
      </c>
    </row>
    <row r="1872" spans="1:16">
      <c r="A1872" s="70" t="s">
        <v>14</v>
      </c>
      <c r="B1872" s="73" t="s">
        <v>10787</v>
      </c>
      <c r="C1872" s="70" t="s">
        <v>21</v>
      </c>
      <c r="D1872" s="70" t="s">
        <v>97</v>
      </c>
      <c r="E1872" s="70" t="s">
        <v>96</v>
      </c>
      <c r="F1872" s="70" t="s">
        <v>98</v>
      </c>
      <c r="G1872" s="70" t="s">
        <v>99</v>
      </c>
      <c r="H1872" s="70" t="s">
        <v>100</v>
      </c>
      <c r="I1872" s="70" t="s">
        <v>94</v>
      </c>
      <c r="J1872" s="70" t="s">
        <v>95</v>
      </c>
      <c r="K1872" s="70" t="s">
        <v>45</v>
      </c>
      <c r="L1872" s="70" t="s">
        <v>101</v>
      </c>
      <c r="M1872" s="70" t="s">
        <v>11949</v>
      </c>
      <c r="N1872" s="73" t="s">
        <v>10799</v>
      </c>
      <c r="O1872" s="73">
        <v>0.1245</v>
      </c>
      <c r="P1872" t="str">
        <f>VLOOKUP(K1872,'Sheet1 (2)'!A:B,2,0)</f>
        <v>医学院--附属邵逸夫医院</v>
      </c>
    </row>
    <row r="1873" spans="1:16">
      <c r="A1873" s="70" t="s">
        <v>14</v>
      </c>
      <c r="B1873" s="73" t="s">
        <v>10787</v>
      </c>
      <c r="C1873" s="70" t="s">
        <v>21</v>
      </c>
      <c r="D1873" s="70" t="s">
        <v>89</v>
      </c>
      <c r="E1873" s="70" t="s">
        <v>88</v>
      </c>
      <c r="F1873" s="70" t="s">
        <v>90</v>
      </c>
      <c r="G1873" s="70" t="s">
        <v>91</v>
      </c>
      <c r="H1873" s="70" t="s">
        <v>92</v>
      </c>
      <c r="I1873" s="70" t="s">
        <v>94</v>
      </c>
      <c r="J1873" s="70" t="s">
        <v>95</v>
      </c>
      <c r="K1873" s="70" t="s">
        <v>45</v>
      </c>
      <c r="L1873" s="70" t="s">
        <v>93</v>
      </c>
      <c r="M1873" s="70" t="s">
        <v>11949</v>
      </c>
      <c r="N1873" s="73" t="s">
        <v>10799</v>
      </c>
      <c r="O1873" s="73">
        <v>0.1245</v>
      </c>
      <c r="P1873" t="str">
        <f>VLOOKUP(K1873,'Sheet1 (2)'!A:B,2,0)</f>
        <v>医学院--附属邵逸夫医院</v>
      </c>
    </row>
    <row r="1874" spans="1:16">
      <c r="A1874" s="70" t="s">
        <v>14</v>
      </c>
      <c r="B1874" s="73" t="s">
        <v>10787</v>
      </c>
      <c r="C1874" s="70" t="s">
        <v>21</v>
      </c>
      <c r="D1874" s="70" t="s">
        <v>127</v>
      </c>
      <c r="E1874" s="70" t="s">
        <v>126</v>
      </c>
      <c r="F1874" s="70" t="s">
        <v>128</v>
      </c>
      <c r="G1874" s="70" t="s">
        <v>129</v>
      </c>
      <c r="H1874" s="70" t="s">
        <v>130</v>
      </c>
      <c r="I1874" s="70" t="s">
        <v>132</v>
      </c>
      <c r="J1874" s="70" t="s">
        <v>46</v>
      </c>
      <c r="K1874" s="70" t="s">
        <v>45</v>
      </c>
      <c r="L1874" s="70" t="s">
        <v>131</v>
      </c>
      <c r="M1874" s="70" t="s">
        <v>11949</v>
      </c>
      <c r="N1874" s="73" t="s">
        <v>10799</v>
      </c>
      <c r="O1874" s="73">
        <v>0.1245</v>
      </c>
      <c r="P1874" t="str">
        <f>VLOOKUP(K1874,'Sheet1 (2)'!A:B,2,0)</f>
        <v>医学院--附属邵逸夫医院</v>
      </c>
    </row>
    <row r="1875" spans="1:16">
      <c r="A1875" s="70" t="s">
        <v>14</v>
      </c>
      <c r="B1875" s="73" t="s">
        <v>10787</v>
      </c>
      <c r="C1875" s="70" t="s">
        <v>21</v>
      </c>
      <c r="D1875" s="70" t="s">
        <v>40</v>
      </c>
      <c r="E1875" s="70" t="s">
        <v>39</v>
      </c>
      <c r="F1875" s="70" t="s">
        <v>41</v>
      </c>
      <c r="G1875" s="70" t="s">
        <v>42</v>
      </c>
      <c r="H1875" s="70" t="s">
        <v>43</v>
      </c>
      <c r="I1875" s="70" t="s">
        <v>15</v>
      </c>
      <c r="J1875" s="70" t="s">
        <v>46</v>
      </c>
      <c r="K1875" s="70" t="s">
        <v>45</v>
      </c>
      <c r="L1875" s="70" t="s">
        <v>44</v>
      </c>
      <c r="M1875" s="70" t="s">
        <v>11949</v>
      </c>
      <c r="N1875" s="73" t="s">
        <v>10799</v>
      </c>
      <c r="O1875" s="73">
        <v>0.1245</v>
      </c>
      <c r="P1875" t="str">
        <f>VLOOKUP(K1875,'Sheet1 (2)'!A:B,2,0)</f>
        <v>医学院--附属邵逸夫医院</v>
      </c>
    </row>
    <row r="1876" spans="1:16">
      <c r="A1876" s="70" t="s">
        <v>14</v>
      </c>
      <c r="B1876" s="73" t="s">
        <v>10787</v>
      </c>
      <c r="C1876" s="70" t="s">
        <v>21</v>
      </c>
      <c r="D1876" s="70" t="s">
        <v>119</v>
      </c>
      <c r="E1876" s="70" t="s">
        <v>118</v>
      </c>
      <c r="F1876" s="70" t="s">
        <v>120</v>
      </c>
      <c r="G1876" s="70" t="s">
        <v>121</v>
      </c>
      <c r="H1876" s="70" t="s">
        <v>122</v>
      </c>
      <c r="I1876" s="70" t="s">
        <v>124</v>
      </c>
      <c r="J1876" s="70" t="s">
        <v>125</v>
      </c>
      <c r="K1876" s="70" t="s">
        <v>45</v>
      </c>
      <c r="L1876" s="70" t="s">
        <v>123</v>
      </c>
      <c r="M1876" s="70" t="s">
        <v>11949</v>
      </c>
      <c r="N1876" s="73" t="s">
        <v>10799</v>
      </c>
      <c r="O1876" s="73">
        <v>0.1245</v>
      </c>
      <c r="P1876" t="str">
        <f>VLOOKUP(K1876,'Sheet1 (2)'!A:B,2,0)</f>
        <v>医学院--附属邵逸夫医院</v>
      </c>
    </row>
    <row r="1877" spans="1:16">
      <c r="A1877" s="70" t="s">
        <v>14</v>
      </c>
      <c r="B1877" s="73" t="s">
        <v>10787</v>
      </c>
      <c r="C1877" s="70" t="s">
        <v>21</v>
      </c>
      <c r="D1877" s="70" t="s">
        <v>111</v>
      </c>
      <c r="E1877" s="70" t="s">
        <v>110</v>
      </c>
      <c r="F1877" s="70" t="s">
        <v>112</v>
      </c>
      <c r="G1877" s="70" t="s">
        <v>113</v>
      </c>
      <c r="H1877" s="70" t="s">
        <v>114</v>
      </c>
      <c r="I1877" s="70" t="s">
        <v>116</v>
      </c>
      <c r="J1877" s="70" t="s">
        <v>117</v>
      </c>
      <c r="K1877" s="70" t="s">
        <v>45</v>
      </c>
      <c r="L1877" s="70" t="s">
        <v>115</v>
      </c>
      <c r="M1877" s="70" t="s">
        <v>11949</v>
      </c>
      <c r="N1877" s="73" t="s">
        <v>10799</v>
      </c>
      <c r="O1877" s="73">
        <v>0.1245</v>
      </c>
      <c r="P1877" t="str">
        <f>VLOOKUP(K1877,'Sheet1 (2)'!A:B,2,0)</f>
        <v>医学院--附属邵逸夫医院</v>
      </c>
    </row>
    <row r="1878" spans="1:16">
      <c r="A1878" s="70" t="s">
        <v>14</v>
      </c>
      <c r="B1878" s="73" t="s">
        <v>10787</v>
      </c>
      <c r="C1878" s="70" t="s">
        <v>21</v>
      </c>
      <c r="D1878" s="70" t="s">
        <v>5064</v>
      </c>
      <c r="E1878" s="70" t="s">
        <v>5063</v>
      </c>
      <c r="F1878" s="70" t="s">
        <v>1458</v>
      </c>
      <c r="G1878" s="70" t="s">
        <v>1050</v>
      </c>
      <c r="H1878" s="70" t="s">
        <v>5065</v>
      </c>
      <c r="I1878" s="70" t="s">
        <v>5067</v>
      </c>
      <c r="J1878" s="70" t="s">
        <v>5068</v>
      </c>
      <c r="K1878" s="70" t="s">
        <v>45</v>
      </c>
      <c r="L1878" s="70" t="s">
        <v>5066</v>
      </c>
      <c r="M1878" s="70" t="s">
        <v>11949</v>
      </c>
      <c r="N1878" s="73" t="s">
        <v>10799</v>
      </c>
      <c r="O1878" s="73">
        <v>0.1245</v>
      </c>
      <c r="P1878" t="str">
        <f>VLOOKUP(K1878,'Sheet1 (2)'!A:B,2,0)</f>
        <v>医学院--附属邵逸夫医院</v>
      </c>
    </row>
    <row r="1879" spans="1:16">
      <c r="A1879" s="70" t="s">
        <v>14</v>
      </c>
      <c r="B1879" s="73" t="s">
        <v>10787</v>
      </c>
      <c r="C1879" s="70" t="s">
        <v>21</v>
      </c>
      <c r="D1879" s="70" t="s">
        <v>242</v>
      </c>
      <c r="E1879" s="70" t="s">
        <v>241</v>
      </c>
      <c r="F1879" s="70" t="s">
        <v>234</v>
      </c>
      <c r="G1879" s="70" t="s">
        <v>243</v>
      </c>
      <c r="H1879" s="70" t="s">
        <v>244</v>
      </c>
      <c r="I1879" s="70" t="s">
        <v>238</v>
      </c>
      <c r="J1879" s="70" t="s">
        <v>240</v>
      </c>
      <c r="K1879" s="70" t="s">
        <v>239</v>
      </c>
      <c r="L1879" s="70" t="s">
        <v>245</v>
      </c>
      <c r="M1879" s="70" t="s">
        <v>11949</v>
      </c>
      <c r="N1879" s="73" t="s">
        <v>10799</v>
      </c>
      <c r="O1879" s="73">
        <v>0.1245</v>
      </c>
      <c r="P1879" t="str">
        <f>VLOOKUP(K1879,'Sheet1 (2)'!A:B,2,0)</f>
        <v>医学院</v>
      </c>
    </row>
    <row r="1880" spans="1:16">
      <c r="A1880" s="70" t="s">
        <v>14</v>
      </c>
      <c r="B1880" s="73" t="s">
        <v>10787</v>
      </c>
      <c r="C1880" s="70" t="s">
        <v>21</v>
      </c>
      <c r="D1880" s="70" t="s">
        <v>986</v>
      </c>
      <c r="E1880" s="70" t="s">
        <v>985</v>
      </c>
      <c r="F1880" s="70" t="s">
        <v>987</v>
      </c>
      <c r="G1880" s="70" t="s">
        <v>272</v>
      </c>
      <c r="H1880" s="70" t="s">
        <v>988</v>
      </c>
      <c r="I1880" s="70" t="s">
        <v>990</v>
      </c>
      <c r="J1880" s="70" t="s">
        <v>991</v>
      </c>
      <c r="K1880" s="70" t="s">
        <v>239</v>
      </c>
      <c r="L1880" s="70" t="s">
        <v>989</v>
      </c>
      <c r="M1880" s="70" t="s">
        <v>11949</v>
      </c>
      <c r="N1880" s="73" t="s">
        <v>10799</v>
      </c>
      <c r="O1880" s="73">
        <v>0.1245</v>
      </c>
      <c r="P1880" t="str">
        <f>VLOOKUP(K1880,'Sheet1 (2)'!A:B,2,0)</f>
        <v>医学院</v>
      </c>
    </row>
    <row r="1881" spans="1:16">
      <c r="A1881" s="70" t="s">
        <v>14</v>
      </c>
      <c r="B1881" s="73" t="s">
        <v>10787</v>
      </c>
      <c r="C1881" s="70" t="s">
        <v>21</v>
      </c>
      <c r="D1881" s="70" t="s">
        <v>921</v>
      </c>
      <c r="E1881" s="70" t="s">
        <v>920</v>
      </c>
      <c r="F1881" s="70" t="s">
        <v>922</v>
      </c>
      <c r="G1881" s="70" t="s">
        <v>213</v>
      </c>
      <c r="H1881" s="70" t="s">
        <v>923</v>
      </c>
      <c r="I1881" s="70" t="s">
        <v>925</v>
      </c>
      <c r="J1881" s="70" t="s">
        <v>926</v>
      </c>
      <c r="K1881" s="70" t="s">
        <v>239</v>
      </c>
      <c r="L1881" s="70" t="s">
        <v>924</v>
      </c>
      <c r="M1881" s="70" t="s">
        <v>11949</v>
      </c>
      <c r="N1881" s="73" t="s">
        <v>10799</v>
      </c>
      <c r="O1881" s="73">
        <v>0.1245</v>
      </c>
      <c r="P1881" t="str">
        <f>VLOOKUP(K1881,'Sheet1 (2)'!A:B,2,0)</f>
        <v>医学院</v>
      </c>
    </row>
    <row r="1882" spans="1:16">
      <c r="A1882" s="70" t="s">
        <v>14</v>
      </c>
      <c r="B1882" s="73" t="s">
        <v>10787</v>
      </c>
      <c r="C1882" s="70" t="s">
        <v>21</v>
      </c>
      <c r="D1882" s="70" t="s">
        <v>233</v>
      </c>
      <c r="E1882" s="70" t="s">
        <v>232</v>
      </c>
      <c r="F1882" s="70" t="s">
        <v>234</v>
      </c>
      <c r="G1882" s="70" t="s">
        <v>235</v>
      </c>
      <c r="H1882" s="70" t="s">
        <v>236</v>
      </c>
      <c r="I1882" s="70" t="s">
        <v>238</v>
      </c>
      <c r="J1882" s="70" t="s">
        <v>240</v>
      </c>
      <c r="K1882" s="70" t="s">
        <v>239</v>
      </c>
      <c r="L1882" s="70" t="s">
        <v>237</v>
      </c>
      <c r="M1882" s="70" t="s">
        <v>11949</v>
      </c>
      <c r="N1882" s="73" t="s">
        <v>10799</v>
      </c>
      <c r="O1882" s="73">
        <v>0.1245</v>
      </c>
      <c r="P1882" t="str">
        <f>VLOOKUP(K1882,'Sheet1 (2)'!A:B,2,0)</f>
        <v>医学院</v>
      </c>
    </row>
    <row r="1883" spans="1:16">
      <c r="A1883" s="70" t="s">
        <v>14</v>
      </c>
      <c r="B1883" s="73" t="s">
        <v>10787</v>
      </c>
      <c r="C1883" s="70" t="s">
        <v>21</v>
      </c>
      <c r="D1883" s="70" t="s">
        <v>247</v>
      </c>
      <c r="E1883" s="70" t="s">
        <v>246</v>
      </c>
      <c r="F1883" s="70" t="s">
        <v>234</v>
      </c>
      <c r="G1883" s="70" t="s">
        <v>235</v>
      </c>
      <c r="H1883" s="70" t="s">
        <v>248</v>
      </c>
      <c r="I1883" s="70" t="s">
        <v>238</v>
      </c>
      <c r="J1883" s="70" t="s">
        <v>240</v>
      </c>
      <c r="K1883" s="70" t="s">
        <v>239</v>
      </c>
      <c r="L1883" s="70" t="s">
        <v>249</v>
      </c>
      <c r="M1883" s="70" t="s">
        <v>11949</v>
      </c>
      <c r="N1883" s="73" t="s">
        <v>10799</v>
      </c>
      <c r="O1883" s="73">
        <v>0.1245</v>
      </c>
      <c r="P1883" t="str">
        <f>VLOOKUP(K1883,'Sheet1 (2)'!A:B,2,0)</f>
        <v>医学院</v>
      </c>
    </row>
    <row r="1884" spans="1:16" s="142" customFormat="1">
      <c r="A1884" s="70" t="s">
        <v>14</v>
      </c>
      <c r="B1884" s="73" t="s">
        <v>10787</v>
      </c>
      <c r="C1884" s="70" t="s">
        <v>21</v>
      </c>
      <c r="D1884" s="70" t="s">
        <v>1779</v>
      </c>
      <c r="E1884" s="70" t="s">
        <v>1778</v>
      </c>
      <c r="F1884" s="70" t="s">
        <v>1780</v>
      </c>
      <c r="G1884" s="70" t="s">
        <v>492</v>
      </c>
      <c r="H1884" s="70" t="s">
        <v>1781</v>
      </c>
      <c r="I1884" s="70" t="s">
        <v>1783</v>
      </c>
      <c r="J1884" s="70" t="s">
        <v>1785</v>
      </c>
      <c r="K1884" s="70" t="s">
        <v>1784</v>
      </c>
      <c r="L1884" s="70" t="s">
        <v>1782</v>
      </c>
      <c r="M1884" s="70" t="s">
        <v>11949</v>
      </c>
      <c r="N1884" s="73" t="s">
        <v>10799</v>
      </c>
      <c r="O1884" s="73">
        <v>0.1245</v>
      </c>
      <c r="P1884" t="str">
        <f>VLOOKUP(K1884,'Sheet1 (2)'!A:B,2,0)</f>
        <v>医学院</v>
      </c>
    </row>
    <row r="1885" spans="1:16" s="142" customFormat="1">
      <c r="A1885" s="70" t="s">
        <v>14</v>
      </c>
      <c r="B1885" s="73" t="s">
        <v>10787</v>
      </c>
      <c r="C1885" s="70" t="s">
        <v>21</v>
      </c>
      <c r="D1885" s="70" t="s">
        <v>1787</v>
      </c>
      <c r="E1885" s="70" t="s">
        <v>1786</v>
      </c>
      <c r="F1885" s="70" t="s">
        <v>1315</v>
      </c>
      <c r="G1885" s="70" t="s">
        <v>148</v>
      </c>
      <c r="H1885" s="70" t="s">
        <v>1788</v>
      </c>
      <c r="I1885" s="70" t="s">
        <v>1783</v>
      </c>
      <c r="J1885" s="70" t="s">
        <v>1790</v>
      </c>
      <c r="K1885" s="70" t="s">
        <v>1784</v>
      </c>
      <c r="L1885" s="70" t="s">
        <v>1789</v>
      </c>
      <c r="M1885" s="70" t="s">
        <v>11949</v>
      </c>
      <c r="N1885" s="73" t="s">
        <v>10799</v>
      </c>
      <c r="O1885" s="73">
        <v>0.1245</v>
      </c>
      <c r="P1885" t="str">
        <f>VLOOKUP(K1885,'Sheet1 (2)'!A:B,2,0)</f>
        <v>医学院</v>
      </c>
    </row>
    <row r="1886" spans="1:16" s="142" customFormat="1">
      <c r="A1886" s="70" t="s">
        <v>14</v>
      </c>
      <c r="B1886" s="73" t="s">
        <v>10787</v>
      </c>
      <c r="C1886" s="70" t="s">
        <v>21</v>
      </c>
      <c r="D1886" s="70" t="s">
        <v>7325</v>
      </c>
      <c r="E1886" s="70" t="s">
        <v>7324</v>
      </c>
      <c r="F1886" s="70" t="s">
        <v>777</v>
      </c>
      <c r="G1886" s="70" t="s">
        <v>253</v>
      </c>
      <c r="H1886" s="70" t="s">
        <v>7326</v>
      </c>
      <c r="I1886" s="70" t="s">
        <v>7316</v>
      </c>
      <c r="J1886" s="70" t="s">
        <v>7328</v>
      </c>
      <c r="K1886" s="70" t="s">
        <v>760</v>
      </c>
      <c r="L1886" s="70" t="s">
        <v>7327</v>
      </c>
      <c r="M1886" s="70" t="s">
        <v>11949</v>
      </c>
      <c r="N1886" s="73" t="s">
        <v>10799</v>
      </c>
      <c r="O1886" s="73">
        <v>0.1245</v>
      </c>
      <c r="P1886" t="str">
        <f>VLOOKUP(K1886,'Sheet1 (2)'!A:B,2,0)</f>
        <v>浙江加州国际纳米技术研究院</v>
      </c>
    </row>
    <row r="1887" spans="1:16" s="134" customFormat="1">
      <c r="A1887" s="70" t="s">
        <v>14</v>
      </c>
      <c r="B1887" s="73" t="s">
        <v>10787</v>
      </c>
      <c r="C1887" s="70" t="s">
        <v>21</v>
      </c>
      <c r="D1887" s="70" t="s">
        <v>7340</v>
      </c>
      <c r="E1887" s="70" t="s">
        <v>7339</v>
      </c>
      <c r="F1887" s="70" t="s">
        <v>7335</v>
      </c>
      <c r="G1887" s="70" t="s">
        <v>162</v>
      </c>
      <c r="H1887" s="70" t="s">
        <v>7341</v>
      </c>
      <c r="I1887" s="70" t="s">
        <v>7316</v>
      </c>
      <c r="J1887" s="70" t="s">
        <v>7343</v>
      </c>
      <c r="K1887" s="70" t="s">
        <v>760</v>
      </c>
      <c r="L1887" s="70" t="s">
        <v>7342</v>
      </c>
      <c r="M1887" s="70" t="s">
        <v>11949</v>
      </c>
      <c r="N1887" s="73" t="s">
        <v>10799</v>
      </c>
      <c r="O1887" s="73">
        <v>0.1245</v>
      </c>
      <c r="P1887" t="str">
        <f>VLOOKUP(K1887,'Sheet1 (2)'!A:B,2,0)</f>
        <v>浙江加州国际纳米技术研究院</v>
      </c>
    </row>
    <row r="1888" spans="1:16" s="143" customFormat="1">
      <c r="A1888" s="70" t="s">
        <v>14</v>
      </c>
      <c r="B1888" s="73" t="s">
        <v>10787</v>
      </c>
      <c r="C1888" s="70" t="s">
        <v>21</v>
      </c>
      <c r="D1888" s="70" t="s">
        <v>7355</v>
      </c>
      <c r="E1888" s="70" t="s">
        <v>7354</v>
      </c>
      <c r="F1888" s="70" t="s">
        <v>7356</v>
      </c>
      <c r="G1888" s="70" t="s">
        <v>1345</v>
      </c>
      <c r="H1888" s="70" t="s">
        <v>7357</v>
      </c>
      <c r="I1888" s="70" t="s">
        <v>7316</v>
      </c>
      <c r="J1888" s="70" t="s">
        <v>7359</v>
      </c>
      <c r="K1888" s="70" t="s">
        <v>760</v>
      </c>
      <c r="L1888" s="70" t="s">
        <v>7358</v>
      </c>
      <c r="M1888" s="70" t="s">
        <v>11949</v>
      </c>
      <c r="N1888" s="73" t="s">
        <v>10799</v>
      </c>
      <c r="O1888" s="73">
        <v>0.1245</v>
      </c>
      <c r="P1888" t="str">
        <f>VLOOKUP(K1888,'Sheet1 (2)'!A:B,2,0)</f>
        <v>浙江加州国际纳米技术研究院</v>
      </c>
    </row>
    <row r="1889" spans="1:16" s="143" customFormat="1">
      <c r="A1889" s="70" t="s">
        <v>14</v>
      </c>
      <c r="B1889" s="73" t="s">
        <v>10787</v>
      </c>
      <c r="C1889" s="70" t="s">
        <v>21</v>
      </c>
      <c r="D1889" s="70" t="s">
        <v>7330</v>
      </c>
      <c r="E1889" s="70" t="s">
        <v>7329</v>
      </c>
      <c r="F1889" s="70" t="s">
        <v>1135</v>
      </c>
      <c r="G1889" s="70" t="s">
        <v>1345</v>
      </c>
      <c r="H1889" s="70" t="s">
        <v>7331</v>
      </c>
      <c r="I1889" s="70" t="s">
        <v>7316</v>
      </c>
      <c r="J1889" s="70" t="s">
        <v>7333</v>
      </c>
      <c r="K1889" s="70" t="s">
        <v>760</v>
      </c>
      <c r="L1889" s="70" t="s">
        <v>7332</v>
      </c>
      <c r="M1889" s="70" t="s">
        <v>11949</v>
      </c>
      <c r="N1889" s="73" t="s">
        <v>10799</v>
      </c>
      <c r="O1889" s="73">
        <v>0.1245</v>
      </c>
      <c r="P1889" t="str">
        <f>VLOOKUP(K1889,'Sheet1 (2)'!A:B,2,0)</f>
        <v>浙江加州国际纳米技术研究院</v>
      </c>
    </row>
    <row r="1890" spans="1:16" s="143" customFormat="1">
      <c r="A1890" s="70" t="s">
        <v>14</v>
      </c>
      <c r="B1890" s="73" t="s">
        <v>10787</v>
      </c>
      <c r="C1890" s="70" t="s">
        <v>21</v>
      </c>
      <c r="D1890" s="70" t="s">
        <v>7345</v>
      </c>
      <c r="E1890" s="70" t="s">
        <v>7344</v>
      </c>
      <c r="F1890" s="70" t="s">
        <v>3737</v>
      </c>
      <c r="G1890" s="70" t="s">
        <v>27</v>
      </c>
      <c r="H1890" s="70" t="s">
        <v>7346</v>
      </c>
      <c r="I1890" s="70" t="s">
        <v>7316</v>
      </c>
      <c r="J1890" s="70" t="s">
        <v>7348</v>
      </c>
      <c r="K1890" s="70" t="s">
        <v>760</v>
      </c>
      <c r="L1890" s="70" t="s">
        <v>7347</v>
      </c>
      <c r="M1890" s="70" t="s">
        <v>11949</v>
      </c>
      <c r="N1890" s="73" t="s">
        <v>10799</v>
      </c>
      <c r="O1890" s="73">
        <v>0.1245</v>
      </c>
      <c r="P1890" t="str">
        <f>VLOOKUP(K1890,'Sheet1 (2)'!A:B,2,0)</f>
        <v>浙江加州国际纳米技术研究院</v>
      </c>
    </row>
    <row r="1891" spans="1:16" s="134" customFormat="1">
      <c r="A1891" s="70" t="s">
        <v>14</v>
      </c>
      <c r="B1891" s="73" t="s">
        <v>10787</v>
      </c>
      <c r="C1891" s="70" t="s">
        <v>21</v>
      </c>
      <c r="D1891" s="70" t="s">
        <v>782</v>
      </c>
      <c r="E1891" s="70" t="s">
        <v>781</v>
      </c>
      <c r="F1891" s="70" t="s">
        <v>783</v>
      </c>
      <c r="G1891" s="70" t="s">
        <v>443</v>
      </c>
      <c r="H1891" s="70" t="s">
        <v>784</v>
      </c>
      <c r="I1891" s="70" t="s">
        <v>786</v>
      </c>
      <c r="J1891" s="70" t="s">
        <v>787</v>
      </c>
      <c r="K1891" s="70" t="s">
        <v>760</v>
      </c>
      <c r="L1891" s="70" t="s">
        <v>785</v>
      </c>
      <c r="M1891" s="70" t="s">
        <v>11949</v>
      </c>
      <c r="N1891" s="73" t="s">
        <v>10799</v>
      </c>
      <c r="O1891" s="73">
        <v>0.1245</v>
      </c>
      <c r="P1891" t="str">
        <f>VLOOKUP(K1891,'Sheet1 (2)'!A:B,2,0)</f>
        <v>浙江加州国际纳米技术研究院</v>
      </c>
    </row>
    <row r="1892" spans="1:16" s="142" customFormat="1">
      <c r="A1892" s="70" t="s">
        <v>14</v>
      </c>
      <c r="B1892" s="73" t="s">
        <v>10787</v>
      </c>
      <c r="C1892" s="70" t="s">
        <v>21</v>
      </c>
      <c r="D1892" s="70" t="s">
        <v>776</v>
      </c>
      <c r="E1892" s="70" t="s">
        <v>775</v>
      </c>
      <c r="F1892" s="70" t="s">
        <v>777</v>
      </c>
      <c r="G1892" s="70" t="s">
        <v>148</v>
      </c>
      <c r="H1892" s="70" t="s">
        <v>778</v>
      </c>
      <c r="I1892" s="70" t="s">
        <v>773</v>
      </c>
      <c r="J1892" s="70" t="s">
        <v>780</v>
      </c>
      <c r="K1892" s="70" t="s">
        <v>760</v>
      </c>
      <c r="L1892" s="70" t="s">
        <v>779</v>
      </c>
      <c r="M1892" s="70" t="s">
        <v>11949</v>
      </c>
      <c r="N1892" s="73" t="s">
        <v>10799</v>
      </c>
      <c r="O1892" s="73">
        <v>0.1245</v>
      </c>
      <c r="P1892" t="str">
        <f>VLOOKUP(K1892,'Sheet1 (2)'!A:B,2,0)</f>
        <v>浙江加州国际纳米技术研究院</v>
      </c>
    </row>
    <row r="1893" spans="1:16" s="142" customFormat="1">
      <c r="A1893" s="70" t="s">
        <v>14</v>
      </c>
      <c r="B1893" s="73" t="s">
        <v>10787</v>
      </c>
      <c r="C1893" s="70" t="s">
        <v>21</v>
      </c>
      <c r="D1893" s="70" t="s">
        <v>7312</v>
      </c>
      <c r="E1893" s="70" t="s">
        <v>7311</v>
      </c>
      <c r="F1893" s="70" t="s">
        <v>7313</v>
      </c>
      <c r="G1893" s="70" t="s">
        <v>27</v>
      </c>
      <c r="H1893" s="70" t="s">
        <v>7314</v>
      </c>
      <c r="I1893" s="70" t="s">
        <v>7316</v>
      </c>
      <c r="J1893" s="70" t="s">
        <v>7317</v>
      </c>
      <c r="K1893" s="70" t="s">
        <v>760</v>
      </c>
      <c r="L1893" s="70" t="s">
        <v>7315</v>
      </c>
      <c r="M1893" s="70" t="s">
        <v>11949</v>
      </c>
      <c r="N1893" s="73" t="s">
        <v>10799</v>
      </c>
      <c r="O1893" s="73">
        <v>0.1245</v>
      </c>
      <c r="P1893" t="str">
        <f>VLOOKUP(K1893,'Sheet1 (2)'!A:B,2,0)</f>
        <v>浙江加州国际纳米技术研究院</v>
      </c>
    </row>
    <row r="1894" spans="1:16" s="142" customFormat="1">
      <c r="A1894" s="70" t="s">
        <v>14</v>
      </c>
      <c r="B1894" s="73" t="s">
        <v>10787</v>
      </c>
      <c r="C1894" s="70" t="s">
        <v>21</v>
      </c>
      <c r="D1894" s="70" t="s">
        <v>768</v>
      </c>
      <c r="E1894" s="70" t="s">
        <v>767</v>
      </c>
      <c r="F1894" s="70" t="s">
        <v>769</v>
      </c>
      <c r="G1894" s="70" t="s">
        <v>770</v>
      </c>
      <c r="H1894" s="70" t="s">
        <v>771</v>
      </c>
      <c r="I1894" s="70" t="s">
        <v>773</v>
      </c>
      <c r="J1894" s="70" t="s">
        <v>774</v>
      </c>
      <c r="K1894" s="70" t="s">
        <v>760</v>
      </c>
      <c r="L1894" s="70" t="s">
        <v>772</v>
      </c>
      <c r="M1894" s="70" t="s">
        <v>11949</v>
      </c>
      <c r="N1894" s="73" t="s">
        <v>10799</v>
      </c>
      <c r="O1894" s="73">
        <v>0.1245</v>
      </c>
      <c r="P1894" t="str">
        <f>VLOOKUP(K1894,'Sheet1 (2)'!A:B,2,0)</f>
        <v>浙江加州国际纳米技术研究院</v>
      </c>
    </row>
    <row r="1895" spans="1:16" s="134" customFormat="1">
      <c r="A1895" s="70" t="s">
        <v>14</v>
      </c>
      <c r="B1895" s="73" t="s">
        <v>10787</v>
      </c>
      <c r="C1895" s="70" t="s">
        <v>21</v>
      </c>
      <c r="D1895" s="70" t="s">
        <v>7334</v>
      </c>
      <c r="E1895" s="70" t="s">
        <v>10812</v>
      </c>
      <c r="F1895" s="70" t="s">
        <v>7335</v>
      </c>
      <c r="G1895" s="70" t="s">
        <v>568</v>
      </c>
      <c r="H1895" s="70" t="s">
        <v>7336</v>
      </c>
      <c r="I1895" s="70" t="s">
        <v>7316</v>
      </c>
      <c r="J1895" s="70" t="s">
        <v>7338</v>
      </c>
      <c r="K1895" s="70" t="s">
        <v>760</v>
      </c>
      <c r="L1895" s="70" t="s">
        <v>7337</v>
      </c>
      <c r="M1895" s="70" t="s">
        <v>11949</v>
      </c>
      <c r="N1895" s="73" t="s">
        <v>10799</v>
      </c>
      <c r="O1895" s="73">
        <v>0.1245</v>
      </c>
      <c r="P1895" t="str">
        <f>VLOOKUP(K1895,'Sheet1 (2)'!A:B,2,0)</f>
        <v>浙江加州国际纳米技术研究院</v>
      </c>
    </row>
    <row r="1896" spans="1:16" s="134" customFormat="1">
      <c r="A1896" s="70" t="s">
        <v>14</v>
      </c>
      <c r="B1896" s="73" t="s">
        <v>10787</v>
      </c>
      <c r="C1896" s="70" t="s">
        <v>21</v>
      </c>
      <c r="D1896" s="70" t="s">
        <v>7319</v>
      </c>
      <c r="E1896" s="70" t="s">
        <v>7318</v>
      </c>
      <c r="F1896" s="70" t="s">
        <v>7320</v>
      </c>
      <c r="G1896" s="70" t="s">
        <v>659</v>
      </c>
      <c r="H1896" s="70" t="s">
        <v>7321</v>
      </c>
      <c r="I1896" s="70" t="s">
        <v>7316</v>
      </c>
      <c r="J1896" s="70" t="s">
        <v>7323</v>
      </c>
      <c r="K1896" s="70" t="s">
        <v>760</v>
      </c>
      <c r="L1896" s="70" t="s">
        <v>7322</v>
      </c>
      <c r="M1896" s="70" t="s">
        <v>11949</v>
      </c>
      <c r="N1896" s="73" t="s">
        <v>10799</v>
      </c>
      <c r="O1896" s="73">
        <v>0.1245</v>
      </c>
      <c r="P1896" t="str">
        <f>VLOOKUP(K1896,'Sheet1 (2)'!A:B,2,0)</f>
        <v>浙江加州国际纳米技术研究院</v>
      </c>
    </row>
    <row r="1897" spans="1:16" s="134" customFormat="1">
      <c r="A1897" s="70" t="s">
        <v>14</v>
      </c>
      <c r="B1897" s="73" t="s">
        <v>10787</v>
      </c>
      <c r="C1897" s="70" t="s">
        <v>21</v>
      </c>
      <c r="D1897" s="70" t="s">
        <v>7350</v>
      </c>
      <c r="E1897" s="70" t="s">
        <v>7349</v>
      </c>
      <c r="F1897" s="70" t="s">
        <v>3737</v>
      </c>
      <c r="G1897" s="70" t="s">
        <v>59</v>
      </c>
      <c r="H1897" s="70" t="s">
        <v>7351</v>
      </c>
      <c r="I1897" s="70" t="s">
        <v>7316</v>
      </c>
      <c r="J1897" s="70" t="s">
        <v>7353</v>
      </c>
      <c r="K1897" s="70" t="s">
        <v>760</v>
      </c>
      <c r="L1897" s="70" t="s">
        <v>7352</v>
      </c>
      <c r="M1897" s="70" t="s">
        <v>11949</v>
      </c>
      <c r="N1897" s="73" t="s">
        <v>10799</v>
      </c>
      <c r="O1897" s="73">
        <v>0.1245</v>
      </c>
      <c r="P1897" t="str">
        <f>VLOOKUP(K1897,'Sheet1 (2)'!A:B,2,0)</f>
        <v>浙江加州国际纳米技术研究院</v>
      </c>
    </row>
  </sheetData>
  <sortState ref="A2:P1897">
    <sortCondition ref="K1"/>
  </sortState>
  <phoneticPr fontId="1" type="noConversion"/>
  <conditionalFormatting sqref="B63640:B1048576 E1:E1887 E1898:E63639">
    <cfRule type="duplicateValues" dxfId="88" priority="10"/>
  </conditionalFormatting>
  <conditionalFormatting sqref="D1898:D1048576 D1:D1886 D1888:D1890 D1892:D1894">
    <cfRule type="duplicateValues" dxfId="87" priority="8"/>
  </conditionalFormatting>
  <conditionalFormatting sqref="E1895:E1048576 E1:E1891">
    <cfRule type="duplicateValues" dxfId="86" priority="4"/>
    <cfRule type="duplicateValues" dxfId="85" priority="6"/>
    <cfRule type="colorScale" priority="7">
      <colorScale>
        <cfvo type="min" val="0"/>
        <cfvo type="max" val="0"/>
        <color rgb="FFFF7128"/>
        <color rgb="FFFFEF9C"/>
      </colorScale>
    </cfRule>
  </conditionalFormatting>
  <conditionalFormatting sqref="D1898:D1048576 D1:D1890 D1892:D1894">
    <cfRule type="duplicateValues" dxfId="84" priority="5"/>
  </conditionalFormatting>
  <conditionalFormatting sqref="E1898:E1048576 E1:E1887">
    <cfRule type="duplicateValues" dxfId="83" priority="13"/>
  </conditionalFormatting>
  <conditionalFormatting sqref="E1:E1048576">
    <cfRule type="duplicateValues" dxfId="82" priority="2"/>
    <cfRule type="duplicateValues" priority="3"/>
  </conditionalFormatting>
  <conditionalFormatting sqref="E1895:E1897">
    <cfRule type="duplicateValues" dxfId="81" priority="42"/>
  </conditionalFormatting>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dimension ref="A1:F76"/>
  <sheetViews>
    <sheetView tabSelected="1" topLeftCell="A25" workbookViewId="0">
      <selection activeCell="E2" sqref="E2"/>
    </sheetView>
  </sheetViews>
  <sheetFormatPr defaultRowHeight="22.5"/>
  <cols>
    <col min="1" max="1" width="5.625" customWidth="1"/>
    <col min="2" max="2" width="9.75" style="223" bestFit="1" customWidth="1"/>
    <col min="3" max="3" width="15.625" style="230" customWidth="1"/>
    <col min="4" max="4" width="14.25" hidden="1" customWidth="1"/>
    <col min="5" max="5" width="27.25" customWidth="1"/>
    <col min="6" max="6" width="2.75" customWidth="1"/>
  </cols>
  <sheetData>
    <row r="1" spans="1:6" ht="44.25" customHeight="1">
      <c r="A1" s="244" t="s">
        <v>12897</v>
      </c>
      <c r="B1" s="244"/>
      <c r="C1" s="244"/>
      <c r="D1" s="244"/>
      <c r="E1" s="244"/>
      <c r="F1" s="244"/>
    </row>
    <row r="2" spans="1:6">
      <c r="A2" s="234" t="s">
        <v>12895</v>
      </c>
      <c r="B2" s="235" t="s">
        <v>12896</v>
      </c>
      <c r="C2" s="236" t="s">
        <v>12826</v>
      </c>
      <c r="D2" s="237" t="s">
        <v>12894</v>
      </c>
      <c r="E2" s="238" t="s">
        <v>12901</v>
      </c>
    </row>
    <row r="3" spans="1:6">
      <c r="A3" s="232">
        <v>1</v>
      </c>
      <c r="B3" s="225" t="s">
        <v>10778</v>
      </c>
      <c r="C3" s="227" t="s">
        <v>12827</v>
      </c>
      <c r="D3" s="224">
        <v>0.1245</v>
      </c>
      <c r="E3" s="233">
        <f>D3*10000</f>
        <v>1245</v>
      </c>
    </row>
    <row r="4" spans="1:6" ht="16.5">
      <c r="A4" s="232">
        <v>2</v>
      </c>
      <c r="B4" s="225" t="s">
        <v>2416</v>
      </c>
      <c r="C4" s="231" t="s">
        <v>12893</v>
      </c>
      <c r="D4" s="224">
        <v>0.1245</v>
      </c>
      <c r="E4" s="233">
        <f t="shared" ref="E4:E67" si="0">D4*10000</f>
        <v>1245</v>
      </c>
    </row>
    <row r="5" spans="1:6">
      <c r="A5" s="232">
        <v>3</v>
      </c>
      <c r="B5" s="225" t="s">
        <v>3168</v>
      </c>
      <c r="C5" s="227" t="s">
        <v>12828</v>
      </c>
      <c r="D5" s="224">
        <v>0.62250000000000005</v>
      </c>
      <c r="E5" s="233">
        <f t="shared" si="0"/>
        <v>6225.0000000000009</v>
      </c>
    </row>
    <row r="6" spans="1:6">
      <c r="A6" s="232">
        <v>4</v>
      </c>
      <c r="B6" s="225" t="s">
        <v>2732</v>
      </c>
      <c r="C6" s="227" t="s">
        <v>12829</v>
      </c>
      <c r="D6" s="224">
        <v>0.1245</v>
      </c>
      <c r="E6" s="233">
        <f t="shared" si="0"/>
        <v>1245</v>
      </c>
    </row>
    <row r="7" spans="1:6">
      <c r="A7" s="232">
        <v>5</v>
      </c>
      <c r="B7" s="225" t="s">
        <v>2391</v>
      </c>
      <c r="C7" s="227" t="s">
        <v>12830</v>
      </c>
      <c r="D7" s="224">
        <v>0.249</v>
      </c>
      <c r="E7" s="233">
        <f t="shared" si="0"/>
        <v>2490</v>
      </c>
    </row>
    <row r="8" spans="1:6">
      <c r="A8" s="232">
        <v>6</v>
      </c>
      <c r="B8" s="225" t="s">
        <v>3084</v>
      </c>
      <c r="C8" s="228" t="str">
        <f>"0004503"</f>
        <v>0004503</v>
      </c>
      <c r="D8" s="224">
        <v>0.3735</v>
      </c>
      <c r="E8" s="233">
        <f t="shared" si="0"/>
        <v>3735</v>
      </c>
    </row>
    <row r="9" spans="1:6">
      <c r="A9" s="232">
        <v>7</v>
      </c>
      <c r="B9" s="225" t="s">
        <v>714</v>
      </c>
      <c r="C9" s="227" t="s">
        <v>12831</v>
      </c>
      <c r="D9" s="224">
        <v>0.1245</v>
      </c>
      <c r="E9" s="233">
        <f t="shared" si="0"/>
        <v>1245</v>
      </c>
    </row>
    <row r="10" spans="1:6">
      <c r="A10" s="232">
        <v>8</v>
      </c>
      <c r="B10" s="225" t="s">
        <v>2647</v>
      </c>
      <c r="C10" s="227" t="s">
        <v>12832</v>
      </c>
      <c r="D10" s="224">
        <v>0.74700000000000011</v>
      </c>
      <c r="E10" s="233">
        <f t="shared" si="0"/>
        <v>7470.0000000000009</v>
      </c>
    </row>
    <row r="11" spans="1:6">
      <c r="A11" s="232">
        <v>9</v>
      </c>
      <c r="B11" s="225" t="s">
        <v>2877</v>
      </c>
      <c r="C11" s="227" t="s">
        <v>12833</v>
      </c>
      <c r="D11" s="224">
        <v>0.87150000000000016</v>
      </c>
      <c r="E11" s="233">
        <f t="shared" si="0"/>
        <v>8715.0000000000018</v>
      </c>
    </row>
    <row r="12" spans="1:6">
      <c r="A12" s="232">
        <v>10</v>
      </c>
      <c r="B12" s="225" t="s">
        <v>12157</v>
      </c>
      <c r="C12" s="227" t="s">
        <v>12834</v>
      </c>
      <c r="D12" s="224">
        <v>0.249</v>
      </c>
      <c r="E12" s="233">
        <f t="shared" si="0"/>
        <v>2490</v>
      </c>
    </row>
    <row r="13" spans="1:6">
      <c r="A13" s="232">
        <v>11</v>
      </c>
      <c r="B13" s="225" t="s">
        <v>10632</v>
      </c>
      <c r="C13" s="227" t="s">
        <v>12835</v>
      </c>
      <c r="D13" s="224">
        <v>0.87150000000000016</v>
      </c>
      <c r="E13" s="233">
        <f t="shared" si="0"/>
        <v>8715.0000000000018</v>
      </c>
    </row>
    <row r="14" spans="1:6">
      <c r="A14" s="232">
        <v>12</v>
      </c>
      <c r="B14" s="226" t="s">
        <v>2759</v>
      </c>
      <c r="C14" s="229" t="s">
        <v>12836</v>
      </c>
      <c r="D14" s="224">
        <v>0.1245</v>
      </c>
      <c r="E14" s="233">
        <f t="shared" si="0"/>
        <v>1245</v>
      </c>
    </row>
    <row r="15" spans="1:6">
      <c r="A15" s="232">
        <v>13</v>
      </c>
      <c r="B15" s="225" t="s">
        <v>2904</v>
      </c>
      <c r="C15" s="227" t="s">
        <v>12837</v>
      </c>
      <c r="D15" s="224">
        <v>33.171500000000002</v>
      </c>
      <c r="E15" s="233">
        <f t="shared" si="0"/>
        <v>331715</v>
      </c>
    </row>
    <row r="16" spans="1:6">
      <c r="A16" s="232">
        <v>14</v>
      </c>
      <c r="B16" s="225" t="s">
        <v>3179</v>
      </c>
      <c r="C16" s="227" t="s">
        <v>12838</v>
      </c>
      <c r="D16" s="224">
        <v>0.1245</v>
      </c>
      <c r="E16" s="233">
        <f t="shared" si="0"/>
        <v>1245</v>
      </c>
    </row>
    <row r="17" spans="1:5">
      <c r="A17" s="232">
        <v>15</v>
      </c>
      <c r="B17" s="225" t="s">
        <v>592</v>
      </c>
      <c r="C17" s="227" t="s">
        <v>12839</v>
      </c>
      <c r="D17" s="224">
        <v>1.6185000000000005</v>
      </c>
      <c r="E17" s="233">
        <f t="shared" si="0"/>
        <v>16185.000000000005</v>
      </c>
    </row>
    <row r="18" spans="1:5">
      <c r="A18" s="232">
        <v>16</v>
      </c>
      <c r="B18" s="225" t="s">
        <v>701</v>
      </c>
      <c r="C18" s="227" t="s">
        <v>12840</v>
      </c>
      <c r="D18" s="224">
        <v>0.87150000000000016</v>
      </c>
      <c r="E18" s="233">
        <f t="shared" si="0"/>
        <v>8715.0000000000018</v>
      </c>
    </row>
    <row r="19" spans="1:5">
      <c r="A19" s="232">
        <v>17</v>
      </c>
      <c r="B19" s="225" t="s">
        <v>2632</v>
      </c>
      <c r="C19" s="227" t="s">
        <v>12841</v>
      </c>
      <c r="D19" s="224">
        <v>0.1245</v>
      </c>
      <c r="E19" s="233">
        <f t="shared" si="0"/>
        <v>1245</v>
      </c>
    </row>
    <row r="20" spans="1:5">
      <c r="A20" s="232">
        <v>18</v>
      </c>
      <c r="B20" s="225" t="s">
        <v>2655</v>
      </c>
      <c r="C20" s="227" t="s">
        <v>12842</v>
      </c>
      <c r="D20" s="224">
        <v>0.249</v>
      </c>
      <c r="E20" s="233">
        <f t="shared" si="0"/>
        <v>2490</v>
      </c>
    </row>
    <row r="21" spans="1:5">
      <c r="A21" s="232">
        <v>19</v>
      </c>
      <c r="B21" s="225" t="s">
        <v>3093</v>
      </c>
      <c r="C21" s="227" t="s">
        <v>12843</v>
      </c>
      <c r="D21" s="224">
        <v>0.1245</v>
      </c>
      <c r="E21" s="233">
        <f t="shared" si="0"/>
        <v>1245</v>
      </c>
    </row>
    <row r="22" spans="1:5">
      <c r="A22" s="232">
        <v>20</v>
      </c>
      <c r="B22" s="225" t="s">
        <v>2441</v>
      </c>
      <c r="C22" s="227" t="s">
        <v>12844</v>
      </c>
      <c r="D22" s="224">
        <v>30.3735</v>
      </c>
      <c r="E22" s="233">
        <f t="shared" si="0"/>
        <v>303735</v>
      </c>
    </row>
    <row r="23" spans="1:5">
      <c r="A23" s="232">
        <v>21</v>
      </c>
      <c r="B23" s="225" t="s">
        <v>2453</v>
      </c>
      <c r="C23" s="227" t="s">
        <v>12845</v>
      </c>
      <c r="D23" s="224">
        <v>0.249</v>
      </c>
      <c r="E23" s="233">
        <f t="shared" si="0"/>
        <v>2490</v>
      </c>
    </row>
    <row r="24" spans="1:5">
      <c r="A24" s="232">
        <v>22</v>
      </c>
      <c r="B24" s="225" t="s">
        <v>3199</v>
      </c>
      <c r="C24" s="227" t="s">
        <v>12846</v>
      </c>
      <c r="D24" s="224">
        <v>0.249</v>
      </c>
      <c r="E24" s="233">
        <f t="shared" si="0"/>
        <v>2490</v>
      </c>
    </row>
    <row r="25" spans="1:5">
      <c r="A25" s="232">
        <v>23</v>
      </c>
      <c r="B25" s="225" t="s">
        <v>3150</v>
      </c>
      <c r="C25" s="227" t="s">
        <v>12847</v>
      </c>
      <c r="D25" s="224">
        <v>0.87150000000000016</v>
      </c>
      <c r="E25" s="233">
        <f t="shared" si="0"/>
        <v>8715.0000000000018</v>
      </c>
    </row>
    <row r="26" spans="1:5">
      <c r="A26" s="232">
        <v>24</v>
      </c>
      <c r="B26" s="225" t="s">
        <v>2569</v>
      </c>
      <c r="C26" s="227" t="s">
        <v>12848</v>
      </c>
      <c r="D26" s="224">
        <v>0.1245</v>
      </c>
      <c r="E26" s="233">
        <f t="shared" si="0"/>
        <v>1245</v>
      </c>
    </row>
    <row r="27" spans="1:5">
      <c r="A27" s="232">
        <v>25</v>
      </c>
      <c r="B27" s="225" t="s">
        <v>2841</v>
      </c>
      <c r="C27" s="227" t="s">
        <v>12849</v>
      </c>
      <c r="D27" s="224">
        <v>0.1245</v>
      </c>
      <c r="E27" s="233">
        <f t="shared" si="0"/>
        <v>1245</v>
      </c>
    </row>
    <row r="28" spans="1:5">
      <c r="A28" s="232">
        <v>26</v>
      </c>
      <c r="B28" s="225" t="s">
        <v>10643</v>
      </c>
      <c r="C28" s="227" t="s">
        <v>12850</v>
      </c>
      <c r="D28" s="224">
        <v>0.62250000000000005</v>
      </c>
      <c r="E28" s="233">
        <f t="shared" si="0"/>
        <v>6225.0000000000009</v>
      </c>
    </row>
    <row r="29" spans="1:5">
      <c r="A29" s="232">
        <v>27</v>
      </c>
      <c r="B29" s="225" t="s">
        <v>2702</v>
      </c>
      <c r="C29" s="227" t="s">
        <v>12851</v>
      </c>
      <c r="D29" s="224">
        <v>0.1245</v>
      </c>
      <c r="E29" s="233">
        <f t="shared" si="0"/>
        <v>1245</v>
      </c>
    </row>
    <row r="30" spans="1:5">
      <c r="A30" s="232">
        <v>28</v>
      </c>
      <c r="B30" s="225" t="s">
        <v>3262</v>
      </c>
      <c r="C30" s="227" t="s">
        <v>12852</v>
      </c>
      <c r="D30" s="224">
        <v>0.36450000000000005</v>
      </c>
      <c r="E30" s="233">
        <f t="shared" si="0"/>
        <v>3645.0000000000005</v>
      </c>
    </row>
    <row r="31" spans="1:5">
      <c r="A31" s="232">
        <v>29</v>
      </c>
      <c r="B31" s="225" t="s">
        <v>571</v>
      </c>
      <c r="C31" s="227" t="s">
        <v>12853</v>
      </c>
      <c r="D31" s="224">
        <v>0.99600000000000022</v>
      </c>
      <c r="E31" s="233">
        <f t="shared" si="0"/>
        <v>9960.0000000000018</v>
      </c>
    </row>
    <row r="32" spans="1:5">
      <c r="A32" s="232">
        <v>30</v>
      </c>
      <c r="B32" s="225" t="s">
        <v>2491</v>
      </c>
      <c r="C32" s="227" t="s">
        <v>12854</v>
      </c>
      <c r="D32" s="224">
        <v>0.3735</v>
      </c>
      <c r="E32" s="233">
        <f t="shared" si="0"/>
        <v>3735</v>
      </c>
    </row>
    <row r="33" spans="1:5">
      <c r="A33" s="232">
        <v>31</v>
      </c>
      <c r="B33" s="225" t="s">
        <v>2709</v>
      </c>
      <c r="C33" s="227" t="s">
        <v>12855</v>
      </c>
      <c r="D33" s="224">
        <v>0.62250000000000005</v>
      </c>
      <c r="E33" s="233">
        <f t="shared" si="0"/>
        <v>6225.0000000000009</v>
      </c>
    </row>
    <row r="34" spans="1:5">
      <c r="A34" s="232">
        <v>32</v>
      </c>
      <c r="B34" s="225" t="s">
        <v>720</v>
      </c>
      <c r="C34" s="227" t="s">
        <v>12856</v>
      </c>
      <c r="D34" s="224">
        <v>0.1245</v>
      </c>
      <c r="E34" s="233">
        <f t="shared" si="0"/>
        <v>1245</v>
      </c>
    </row>
    <row r="35" spans="1:5">
      <c r="A35" s="232">
        <v>33</v>
      </c>
      <c r="B35" s="225" t="s">
        <v>3025</v>
      </c>
      <c r="C35" s="227" t="s">
        <v>12857</v>
      </c>
      <c r="D35" s="224">
        <v>0.249</v>
      </c>
      <c r="E35" s="233">
        <f t="shared" si="0"/>
        <v>2490</v>
      </c>
    </row>
    <row r="36" spans="1:5">
      <c r="A36" s="232">
        <v>34</v>
      </c>
      <c r="B36" s="225" t="s">
        <v>2819</v>
      </c>
      <c r="C36" s="227" t="s">
        <v>12858</v>
      </c>
      <c r="D36" s="224">
        <v>0.3735</v>
      </c>
      <c r="E36" s="233">
        <f t="shared" si="0"/>
        <v>3735</v>
      </c>
    </row>
    <row r="37" spans="1:5">
      <c r="A37" s="232">
        <v>35</v>
      </c>
      <c r="B37" s="225" t="s">
        <v>839</v>
      </c>
      <c r="C37" s="227" t="s">
        <v>12859</v>
      </c>
      <c r="D37" s="224">
        <v>0.3735</v>
      </c>
      <c r="E37" s="233">
        <f t="shared" si="0"/>
        <v>3735</v>
      </c>
    </row>
    <row r="38" spans="1:5">
      <c r="A38" s="232">
        <v>36</v>
      </c>
      <c r="B38" s="225" t="s">
        <v>3137</v>
      </c>
      <c r="C38" s="227" t="s">
        <v>12860</v>
      </c>
      <c r="D38" s="224">
        <v>0.1245</v>
      </c>
      <c r="E38" s="233">
        <f t="shared" si="0"/>
        <v>1245</v>
      </c>
    </row>
    <row r="39" spans="1:5">
      <c r="A39" s="232">
        <v>37</v>
      </c>
      <c r="B39" s="225" t="s">
        <v>2782</v>
      </c>
      <c r="C39" s="227" t="s">
        <v>12861</v>
      </c>
      <c r="D39" s="224">
        <v>0.67349999999999999</v>
      </c>
      <c r="E39" s="233">
        <f t="shared" si="0"/>
        <v>6735</v>
      </c>
    </row>
    <row r="40" spans="1:5">
      <c r="A40" s="232">
        <v>38</v>
      </c>
      <c r="B40" s="225" t="s">
        <v>10903</v>
      </c>
      <c r="C40" s="227" t="s">
        <v>12862</v>
      </c>
      <c r="D40" s="224">
        <v>0.30000000000000004</v>
      </c>
      <c r="E40" s="233">
        <f t="shared" si="0"/>
        <v>3000.0000000000005</v>
      </c>
    </row>
    <row r="41" spans="1:5">
      <c r="A41" s="232">
        <v>39</v>
      </c>
      <c r="B41" s="225" t="s">
        <v>1795</v>
      </c>
      <c r="C41" s="227" t="s">
        <v>12863</v>
      </c>
      <c r="D41" s="224">
        <v>0.498</v>
      </c>
      <c r="E41" s="233">
        <f t="shared" si="0"/>
        <v>4980</v>
      </c>
    </row>
    <row r="42" spans="1:5">
      <c r="A42" s="232">
        <v>40</v>
      </c>
      <c r="B42" s="225" t="s">
        <v>611</v>
      </c>
      <c r="C42" s="227" t="s">
        <v>12864</v>
      </c>
      <c r="D42" s="224">
        <v>0.498</v>
      </c>
      <c r="E42" s="233">
        <f t="shared" si="0"/>
        <v>4980</v>
      </c>
    </row>
    <row r="43" spans="1:5">
      <c r="A43" s="232">
        <v>41</v>
      </c>
      <c r="B43" s="225" t="s">
        <v>2409</v>
      </c>
      <c r="C43" s="227" t="s">
        <v>12865</v>
      </c>
      <c r="D43" s="224">
        <v>0.1245</v>
      </c>
      <c r="E43" s="233">
        <f t="shared" si="0"/>
        <v>1245</v>
      </c>
    </row>
    <row r="44" spans="1:5">
      <c r="A44" s="232">
        <v>42</v>
      </c>
      <c r="B44" s="225" t="s">
        <v>2385</v>
      </c>
      <c r="C44" s="227" t="s">
        <v>12866</v>
      </c>
      <c r="D44" s="224">
        <v>0.249</v>
      </c>
      <c r="E44" s="233">
        <f t="shared" si="0"/>
        <v>2490</v>
      </c>
    </row>
    <row r="45" spans="1:5">
      <c r="A45" s="232">
        <v>43</v>
      </c>
      <c r="B45" s="225" t="s">
        <v>662</v>
      </c>
      <c r="C45" s="227" t="s">
        <v>12867</v>
      </c>
      <c r="D45" s="224">
        <v>0.249</v>
      </c>
      <c r="E45" s="233">
        <f t="shared" si="0"/>
        <v>2490</v>
      </c>
    </row>
    <row r="46" spans="1:5">
      <c r="A46" s="232">
        <v>44</v>
      </c>
      <c r="B46" s="225" t="s">
        <v>2947</v>
      </c>
      <c r="C46" s="227" t="s">
        <v>12868</v>
      </c>
      <c r="D46" s="224">
        <v>0.3735</v>
      </c>
      <c r="E46" s="233">
        <f t="shared" si="0"/>
        <v>3735</v>
      </c>
    </row>
    <row r="47" spans="1:5">
      <c r="A47" s="232">
        <v>45</v>
      </c>
      <c r="B47" s="225" t="s">
        <v>647</v>
      </c>
      <c r="C47" s="227" t="s">
        <v>12869</v>
      </c>
      <c r="D47" s="224">
        <v>0.249</v>
      </c>
      <c r="E47" s="233">
        <f t="shared" si="0"/>
        <v>2490</v>
      </c>
    </row>
    <row r="48" spans="1:5">
      <c r="A48" s="232">
        <v>46</v>
      </c>
      <c r="B48" s="225" t="s">
        <v>637</v>
      </c>
      <c r="C48" s="227" t="s">
        <v>12870</v>
      </c>
      <c r="D48" s="224">
        <v>0.74700000000000011</v>
      </c>
      <c r="E48" s="233">
        <f t="shared" si="0"/>
        <v>7470.0000000000009</v>
      </c>
    </row>
    <row r="49" spans="1:5">
      <c r="A49" s="232">
        <v>47</v>
      </c>
      <c r="B49" s="225" t="s">
        <v>2684</v>
      </c>
      <c r="C49" s="227" t="s">
        <v>12871</v>
      </c>
      <c r="D49" s="224">
        <v>0.1245</v>
      </c>
      <c r="E49" s="233">
        <f t="shared" si="0"/>
        <v>1245</v>
      </c>
    </row>
    <row r="50" spans="1:5">
      <c r="A50" s="232">
        <v>48</v>
      </c>
      <c r="B50" s="225" t="s">
        <v>2428</v>
      </c>
      <c r="C50" s="227" t="s">
        <v>12872</v>
      </c>
      <c r="D50" s="224">
        <v>0.62250000000000005</v>
      </c>
      <c r="E50" s="233">
        <f t="shared" si="0"/>
        <v>6225.0000000000009</v>
      </c>
    </row>
    <row r="51" spans="1:5">
      <c r="A51" s="232">
        <v>49</v>
      </c>
      <c r="B51" s="225" t="s">
        <v>2973</v>
      </c>
      <c r="C51" s="227" t="s">
        <v>12873</v>
      </c>
      <c r="D51" s="224">
        <v>0.1245</v>
      </c>
      <c r="E51" s="233">
        <f t="shared" si="0"/>
        <v>1245</v>
      </c>
    </row>
    <row r="52" spans="1:5">
      <c r="A52" s="232">
        <v>50</v>
      </c>
      <c r="B52" s="225" t="s">
        <v>3048</v>
      </c>
      <c r="C52" s="227" t="s">
        <v>12874</v>
      </c>
      <c r="D52" s="224">
        <v>0.1245</v>
      </c>
      <c r="E52" s="233">
        <f t="shared" si="0"/>
        <v>1245</v>
      </c>
    </row>
    <row r="53" spans="1:5">
      <c r="A53" s="232">
        <v>51</v>
      </c>
      <c r="B53" s="225" t="s">
        <v>654</v>
      </c>
      <c r="C53" s="227" t="s">
        <v>12875</v>
      </c>
      <c r="D53" s="224">
        <v>0.87150000000000016</v>
      </c>
      <c r="E53" s="233">
        <f t="shared" si="0"/>
        <v>8715.0000000000018</v>
      </c>
    </row>
    <row r="54" spans="1:5">
      <c r="A54" s="232">
        <v>52</v>
      </c>
      <c r="B54" s="225" t="s">
        <v>10612</v>
      </c>
      <c r="C54" s="227" t="s">
        <v>12876</v>
      </c>
      <c r="D54" s="224">
        <v>0.3735</v>
      </c>
      <c r="E54" s="233">
        <f t="shared" si="0"/>
        <v>3735</v>
      </c>
    </row>
    <row r="55" spans="1:5">
      <c r="A55" s="232">
        <v>53</v>
      </c>
      <c r="B55" s="225" t="s">
        <v>2864</v>
      </c>
      <c r="C55" s="227" t="s">
        <v>12877</v>
      </c>
      <c r="D55" s="224">
        <v>0.62250000000000005</v>
      </c>
      <c r="E55" s="233">
        <f t="shared" si="0"/>
        <v>6225.0000000000009</v>
      </c>
    </row>
    <row r="56" spans="1:5">
      <c r="A56" s="232">
        <v>54</v>
      </c>
      <c r="B56" s="225" t="s">
        <v>580</v>
      </c>
      <c r="C56" s="227" t="s">
        <v>12878</v>
      </c>
      <c r="D56" s="224">
        <v>0.62250000000000005</v>
      </c>
      <c r="E56" s="233">
        <f t="shared" si="0"/>
        <v>6225.0000000000009</v>
      </c>
    </row>
    <row r="57" spans="1:5">
      <c r="A57" s="232">
        <v>55</v>
      </c>
      <c r="B57" s="225" t="s">
        <v>3072</v>
      </c>
      <c r="C57" s="227" t="s">
        <v>12879</v>
      </c>
      <c r="D57" s="224">
        <v>0.1245</v>
      </c>
      <c r="E57" s="233">
        <f t="shared" si="0"/>
        <v>1245</v>
      </c>
    </row>
    <row r="58" spans="1:5">
      <c r="A58" s="232">
        <v>56</v>
      </c>
      <c r="B58" s="225" t="s">
        <v>3109</v>
      </c>
      <c r="C58" s="227" t="s">
        <v>12880</v>
      </c>
      <c r="D58" s="224">
        <v>1.698</v>
      </c>
      <c r="E58" s="233">
        <f t="shared" si="0"/>
        <v>16980</v>
      </c>
    </row>
    <row r="59" spans="1:5">
      <c r="A59" s="232">
        <v>57</v>
      </c>
      <c r="B59" s="225" t="s">
        <v>624</v>
      </c>
      <c r="C59" s="227" t="s">
        <v>12881</v>
      </c>
      <c r="D59" s="224">
        <v>1.6185000000000005</v>
      </c>
      <c r="E59" s="233">
        <f t="shared" si="0"/>
        <v>16185.000000000005</v>
      </c>
    </row>
    <row r="60" spans="1:5">
      <c r="A60" s="232">
        <v>58</v>
      </c>
      <c r="B60" s="225" t="s">
        <v>2472</v>
      </c>
      <c r="C60" s="227" t="s">
        <v>12882</v>
      </c>
      <c r="D60" s="224">
        <v>0.77349999999999997</v>
      </c>
      <c r="E60" s="233">
        <f t="shared" si="0"/>
        <v>7735</v>
      </c>
    </row>
    <row r="61" spans="1:5" ht="35.25" customHeight="1">
      <c r="A61" s="232">
        <v>59</v>
      </c>
      <c r="B61" s="225" t="s">
        <v>12825</v>
      </c>
      <c r="C61" s="227" t="s">
        <v>12836</v>
      </c>
      <c r="D61" s="224">
        <v>0.1</v>
      </c>
      <c r="E61" s="233">
        <f t="shared" si="0"/>
        <v>1000</v>
      </c>
    </row>
    <row r="62" spans="1:5">
      <c r="A62" s="232">
        <v>60</v>
      </c>
      <c r="B62" s="225" t="s">
        <v>3144</v>
      </c>
      <c r="C62" s="227" t="s">
        <v>12883</v>
      </c>
      <c r="D62" s="224">
        <v>0.62250000000000005</v>
      </c>
      <c r="E62" s="233">
        <f t="shared" si="0"/>
        <v>6225.0000000000009</v>
      </c>
    </row>
    <row r="63" spans="1:5">
      <c r="A63" s="232">
        <v>61</v>
      </c>
      <c r="B63" s="225" t="s">
        <v>2739</v>
      </c>
      <c r="C63" s="227" t="s">
        <v>12884</v>
      </c>
      <c r="D63" s="224">
        <v>0.3735</v>
      </c>
      <c r="E63" s="233">
        <f t="shared" si="0"/>
        <v>3735</v>
      </c>
    </row>
    <row r="64" spans="1:5">
      <c r="A64" s="232">
        <v>62</v>
      </c>
      <c r="B64" s="225" t="s">
        <v>2915</v>
      </c>
      <c r="C64" s="227" t="s">
        <v>12885</v>
      </c>
      <c r="D64" s="224">
        <v>0.1245</v>
      </c>
      <c r="E64" s="233">
        <f t="shared" si="0"/>
        <v>1245</v>
      </c>
    </row>
    <row r="65" spans="1:5">
      <c r="A65" s="232">
        <v>63</v>
      </c>
      <c r="B65" s="225" t="s">
        <v>3186</v>
      </c>
      <c r="C65" s="227" t="s">
        <v>12886</v>
      </c>
      <c r="D65" s="224">
        <v>0.1245</v>
      </c>
      <c r="E65" s="233">
        <f t="shared" si="0"/>
        <v>1245</v>
      </c>
    </row>
    <row r="66" spans="1:5">
      <c r="A66" s="232">
        <v>64</v>
      </c>
      <c r="B66" s="225" t="s">
        <v>679</v>
      </c>
      <c r="C66" s="227" t="s">
        <v>12887</v>
      </c>
      <c r="D66" s="224">
        <v>0.249</v>
      </c>
      <c r="E66" s="233">
        <f t="shared" si="0"/>
        <v>2490</v>
      </c>
    </row>
    <row r="67" spans="1:5">
      <c r="A67" s="232">
        <v>65</v>
      </c>
      <c r="B67" s="225" t="s">
        <v>3116</v>
      </c>
      <c r="C67" s="227" t="s">
        <v>12888</v>
      </c>
      <c r="D67" s="224">
        <v>0.1245</v>
      </c>
      <c r="E67" s="233">
        <f t="shared" si="0"/>
        <v>1245</v>
      </c>
    </row>
    <row r="68" spans="1:5">
      <c r="A68" s="232">
        <v>66</v>
      </c>
      <c r="B68" s="225" t="s">
        <v>2508</v>
      </c>
      <c r="C68" s="227" t="s">
        <v>12889</v>
      </c>
      <c r="D68" s="224">
        <v>0.249</v>
      </c>
      <c r="E68" s="233">
        <f t="shared" ref="E68:E71" si="1">D68*10000</f>
        <v>2490</v>
      </c>
    </row>
    <row r="69" spans="1:5">
      <c r="A69" s="232">
        <v>67</v>
      </c>
      <c r="B69" s="225" t="s">
        <v>2725</v>
      </c>
      <c r="C69" s="227" t="s">
        <v>12890</v>
      </c>
      <c r="D69" s="224">
        <v>0.1245</v>
      </c>
      <c r="E69" s="233">
        <f t="shared" si="1"/>
        <v>1245</v>
      </c>
    </row>
    <row r="70" spans="1:5">
      <c r="A70" s="232">
        <v>68</v>
      </c>
      <c r="B70" s="225" t="s">
        <v>2484</v>
      </c>
      <c r="C70" s="227" t="s">
        <v>12891</v>
      </c>
      <c r="D70" s="224">
        <v>0.42449999999999999</v>
      </c>
      <c r="E70" s="233">
        <f t="shared" si="1"/>
        <v>4245</v>
      </c>
    </row>
    <row r="71" spans="1:5">
      <c r="A71" s="239">
        <v>69</v>
      </c>
      <c r="B71" s="240" t="s">
        <v>2609</v>
      </c>
      <c r="C71" s="241" t="s">
        <v>12892</v>
      </c>
      <c r="D71" s="242">
        <v>0.87150000000000016</v>
      </c>
      <c r="E71" s="243">
        <f t="shared" si="1"/>
        <v>8715.0000000000018</v>
      </c>
    </row>
    <row r="72" spans="1:5">
      <c r="A72" s="70"/>
      <c r="B72" s="225" t="s">
        <v>12824</v>
      </c>
      <c r="C72" s="227"/>
      <c r="D72" s="224">
        <v>92.280999999999963</v>
      </c>
      <c r="E72" s="70">
        <f>SUM(E3:E71)</f>
        <v>922810</v>
      </c>
    </row>
    <row r="74" spans="1:5">
      <c r="B74" s="223" t="s">
        <v>12898</v>
      </c>
      <c r="E74" t="s">
        <v>12900</v>
      </c>
    </row>
    <row r="76" spans="1:5">
      <c r="B76" s="223" t="s">
        <v>12899</v>
      </c>
      <c r="E76" t="s">
        <v>12900</v>
      </c>
    </row>
  </sheetData>
  <mergeCells count="1">
    <mergeCell ref="A1:F1"/>
  </mergeCells>
  <phoneticPr fontId="1" type="noConversion"/>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dimension ref="A1:B6470"/>
  <sheetViews>
    <sheetView topLeftCell="A480" workbookViewId="0">
      <selection activeCell="A339" sqref="A339"/>
    </sheetView>
  </sheetViews>
  <sheetFormatPr defaultColWidth="8.875" defaultRowHeight="13.5"/>
  <cols>
    <col min="1" max="1" width="53" style="166" customWidth="1"/>
    <col min="2" max="16384" width="8.875" style="166"/>
  </cols>
  <sheetData>
    <row r="1" spans="1:2">
      <c r="A1" s="166" t="s">
        <v>12268</v>
      </c>
      <c r="B1" s="167" t="s">
        <v>12269</v>
      </c>
    </row>
    <row r="2" spans="1:2">
      <c r="A2" s="168" t="s">
        <v>12270</v>
      </c>
      <c r="B2" s="168" t="s">
        <v>12270</v>
      </c>
    </row>
    <row r="3" spans="1:2">
      <c r="A3" s="168" t="s">
        <v>454</v>
      </c>
      <c r="B3" s="168" t="s">
        <v>12270</v>
      </c>
    </row>
    <row r="4" spans="1:2">
      <c r="A4" s="168" t="s">
        <v>12271</v>
      </c>
      <c r="B4" s="168" t="s">
        <v>12270</v>
      </c>
    </row>
    <row r="5" spans="1:2">
      <c r="A5" s="168" t="s">
        <v>12272</v>
      </c>
      <c r="B5" s="168" t="s">
        <v>12270</v>
      </c>
    </row>
    <row r="6" spans="1:2">
      <c r="A6" s="168" t="s">
        <v>7365</v>
      </c>
      <c r="B6" s="168" t="s">
        <v>12270</v>
      </c>
    </row>
    <row r="7" spans="1:2">
      <c r="A7" s="168" t="s">
        <v>12273</v>
      </c>
      <c r="B7" s="168" t="s">
        <v>12270</v>
      </c>
    </row>
    <row r="8" spans="1:2">
      <c r="A8" s="168" t="s">
        <v>1818</v>
      </c>
      <c r="B8" s="168" t="s">
        <v>12270</v>
      </c>
    </row>
    <row r="9" spans="1:2">
      <c r="A9" s="168" t="s">
        <v>12274</v>
      </c>
      <c r="B9" s="168" t="s">
        <v>12270</v>
      </c>
    </row>
    <row r="10" spans="1:2">
      <c r="A10" s="168" t="s">
        <v>447</v>
      </c>
      <c r="B10" s="168" t="s">
        <v>12270</v>
      </c>
    </row>
    <row r="11" spans="1:2">
      <c r="A11" s="168" t="s">
        <v>12275</v>
      </c>
      <c r="B11" s="168" t="s">
        <v>12270</v>
      </c>
    </row>
    <row r="12" spans="1:2">
      <c r="A12" s="168" t="s">
        <v>462</v>
      </c>
      <c r="B12" s="168" t="s">
        <v>12270</v>
      </c>
    </row>
    <row r="13" spans="1:2">
      <c r="A13" s="168" t="s">
        <v>12276</v>
      </c>
      <c r="B13" s="168" t="s">
        <v>12270</v>
      </c>
    </row>
    <row r="14" spans="1:2">
      <c r="A14" s="168" t="s">
        <v>12277</v>
      </c>
      <c r="B14" s="168" t="s">
        <v>12270</v>
      </c>
    </row>
    <row r="15" spans="1:2">
      <c r="A15" s="166" t="s">
        <v>12278</v>
      </c>
      <c r="B15" s="166" t="s">
        <v>12279</v>
      </c>
    </row>
    <row r="16" spans="1:2">
      <c r="A16" s="168" t="s">
        <v>10791</v>
      </c>
      <c r="B16" s="168" t="s">
        <v>10791</v>
      </c>
    </row>
    <row r="17" spans="1:2">
      <c r="A17" s="168" t="s">
        <v>12280</v>
      </c>
      <c r="B17" s="168" t="s">
        <v>10791</v>
      </c>
    </row>
    <row r="18" spans="1:2">
      <c r="A18" s="168" t="s">
        <v>2245</v>
      </c>
      <c r="B18" s="168" t="s">
        <v>10791</v>
      </c>
    </row>
    <row r="19" spans="1:2">
      <c r="A19" s="168" t="s">
        <v>12281</v>
      </c>
      <c r="B19" s="168" t="s">
        <v>10791</v>
      </c>
    </row>
    <row r="20" spans="1:2">
      <c r="A20" s="168" t="s">
        <v>12282</v>
      </c>
      <c r="B20" s="168" t="s">
        <v>10791</v>
      </c>
    </row>
    <row r="21" spans="1:2">
      <c r="A21" s="168" t="s">
        <v>12283</v>
      </c>
      <c r="B21" s="168" t="s">
        <v>10791</v>
      </c>
    </row>
    <row r="22" spans="1:2">
      <c r="A22" s="168" t="s">
        <v>2291</v>
      </c>
      <c r="B22" s="168" t="s">
        <v>10791</v>
      </c>
    </row>
    <row r="23" spans="1:2">
      <c r="A23" s="168" t="s">
        <v>12284</v>
      </c>
      <c r="B23" s="168" t="s">
        <v>10791</v>
      </c>
    </row>
    <row r="24" spans="1:2">
      <c r="A24" s="168" t="s">
        <v>12285</v>
      </c>
      <c r="B24" s="168" t="s">
        <v>10791</v>
      </c>
    </row>
    <row r="25" spans="1:2">
      <c r="A25" s="168" t="s">
        <v>12286</v>
      </c>
      <c r="B25" s="168" t="s">
        <v>10791</v>
      </c>
    </row>
    <row r="26" spans="1:2">
      <c r="A26" s="168" t="s">
        <v>12287</v>
      </c>
      <c r="B26" s="168" t="s">
        <v>10791</v>
      </c>
    </row>
    <row r="27" spans="1:2">
      <c r="A27" s="168" t="s">
        <v>365</v>
      </c>
      <c r="B27" s="168" t="s">
        <v>365</v>
      </c>
    </row>
    <row r="28" spans="1:2">
      <c r="A28" s="168" t="s">
        <v>4514</v>
      </c>
      <c r="B28" s="168" t="s">
        <v>365</v>
      </c>
    </row>
    <row r="29" spans="1:2">
      <c r="A29" s="168" t="s">
        <v>12288</v>
      </c>
      <c r="B29" s="168" t="s">
        <v>365</v>
      </c>
    </row>
    <row r="30" spans="1:2">
      <c r="A30" s="168" t="s">
        <v>4561</v>
      </c>
      <c r="B30" s="168" t="s">
        <v>365</v>
      </c>
    </row>
    <row r="31" spans="1:2">
      <c r="A31" s="168" t="s">
        <v>12289</v>
      </c>
      <c r="B31" s="168" t="s">
        <v>365</v>
      </c>
    </row>
    <row r="32" spans="1:2">
      <c r="A32" s="168" t="s">
        <v>3884</v>
      </c>
      <c r="B32" s="168" t="s">
        <v>365</v>
      </c>
    </row>
    <row r="33" spans="1:2">
      <c r="A33" s="168" t="s">
        <v>12290</v>
      </c>
      <c r="B33" s="168" t="s">
        <v>365</v>
      </c>
    </row>
    <row r="34" spans="1:2">
      <c r="A34" s="168" t="s">
        <v>363</v>
      </c>
      <c r="B34" s="168" t="s">
        <v>365</v>
      </c>
    </row>
    <row r="35" spans="1:2">
      <c r="A35" s="168" t="s">
        <v>12291</v>
      </c>
      <c r="B35" s="168" t="s">
        <v>365</v>
      </c>
    </row>
    <row r="36" spans="1:2">
      <c r="A36" s="168" t="s">
        <v>4126</v>
      </c>
      <c r="B36" s="168" t="s">
        <v>365</v>
      </c>
    </row>
    <row r="37" spans="1:2">
      <c r="A37" s="168" t="s">
        <v>12292</v>
      </c>
      <c r="B37" s="168" t="s">
        <v>365</v>
      </c>
    </row>
    <row r="38" spans="1:2">
      <c r="A38" s="168" t="s">
        <v>3968</v>
      </c>
      <c r="B38" s="168" t="s">
        <v>365</v>
      </c>
    </row>
    <row r="39" spans="1:2">
      <c r="A39" s="168" t="s">
        <v>12293</v>
      </c>
      <c r="B39" s="168" t="s">
        <v>365</v>
      </c>
    </row>
    <row r="40" spans="1:2">
      <c r="A40" s="169" t="s">
        <v>4512</v>
      </c>
      <c r="B40" s="168" t="s">
        <v>365</v>
      </c>
    </row>
    <row r="41" spans="1:2">
      <c r="A41" s="169" t="s">
        <v>372</v>
      </c>
      <c r="B41" s="168" t="s">
        <v>365</v>
      </c>
    </row>
    <row r="42" spans="1:2">
      <c r="A42" s="168" t="s">
        <v>12294</v>
      </c>
      <c r="B42" s="168" t="s">
        <v>365</v>
      </c>
    </row>
    <row r="43" spans="1:2">
      <c r="A43" s="169" t="s">
        <v>4048</v>
      </c>
      <c r="B43" s="168" t="s">
        <v>365</v>
      </c>
    </row>
    <row r="44" spans="1:2">
      <c r="A44" s="168" t="s">
        <v>12295</v>
      </c>
      <c r="B44" s="168" t="s">
        <v>365</v>
      </c>
    </row>
    <row r="45" spans="1:2">
      <c r="A45" s="169" t="s">
        <v>4289</v>
      </c>
      <c r="B45" s="168" t="s">
        <v>365</v>
      </c>
    </row>
    <row r="46" spans="1:2">
      <c r="A46" s="168" t="s">
        <v>10792</v>
      </c>
      <c r="B46" s="168" t="s">
        <v>365</v>
      </c>
    </row>
    <row r="47" spans="1:2">
      <c r="A47" s="168" t="s">
        <v>12296</v>
      </c>
      <c r="B47" s="168" t="s">
        <v>365</v>
      </c>
    </row>
    <row r="48" spans="1:2">
      <c r="A48" s="168" t="s">
        <v>12297</v>
      </c>
      <c r="B48" s="168" t="s">
        <v>12297</v>
      </c>
    </row>
    <row r="49" spans="1:2">
      <c r="A49" s="168" t="s">
        <v>12298</v>
      </c>
      <c r="B49" s="168" t="s">
        <v>12297</v>
      </c>
    </row>
    <row r="50" spans="1:2">
      <c r="A50" s="168" t="s">
        <v>12299</v>
      </c>
      <c r="B50" s="168" t="s">
        <v>12297</v>
      </c>
    </row>
    <row r="51" spans="1:2">
      <c r="A51" s="168" t="s">
        <v>12300</v>
      </c>
      <c r="B51" s="168" t="s">
        <v>12297</v>
      </c>
    </row>
    <row r="52" spans="1:2">
      <c r="A52" s="168" t="s">
        <v>12301</v>
      </c>
      <c r="B52" s="168" t="s">
        <v>12297</v>
      </c>
    </row>
    <row r="53" spans="1:2">
      <c r="A53" s="168" t="s">
        <v>12302</v>
      </c>
      <c r="B53" s="168" t="s">
        <v>12297</v>
      </c>
    </row>
    <row r="54" spans="1:2">
      <c r="A54" s="168" t="s">
        <v>12303</v>
      </c>
      <c r="B54" s="168" t="s">
        <v>12297</v>
      </c>
    </row>
    <row r="55" spans="1:2">
      <c r="A55" s="168" t="s">
        <v>12304</v>
      </c>
      <c r="B55" s="168" t="s">
        <v>12297</v>
      </c>
    </row>
    <row r="56" spans="1:2">
      <c r="A56" s="168" t="s">
        <v>12305</v>
      </c>
      <c r="B56" s="168" t="s">
        <v>12297</v>
      </c>
    </row>
    <row r="57" spans="1:2">
      <c r="A57" s="168" t="s">
        <v>12306</v>
      </c>
      <c r="B57" s="168" t="s">
        <v>12297</v>
      </c>
    </row>
    <row r="58" spans="1:2">
      <c r="A58" s="168" t="s">
        <v>12307</v>
      </c>
      <c r="B58" s="168" t="s">
        <v>12297</v>
      </c>
    </row>
    <row r="59" spans="1:2">
      <c r="A59" s="168" t="s">
        <v>12308</v>
      </c>
      <c r="B59" s="168" t="s">
        <v>12297</v>
      </c>
    </row>
    <row r="60" spans="1:2">
      <c r="A60" s="168" t="s">
        <v>12309</v>
      </c>
      <c r="B60" s="168" t="s">
        <v>12297</v>
      </c>
    </row>
    <row r="61" spans="1:2">
      <c r="A61" s="168" t="s">
        <v>12310</v>
      </c>
      <c r="B61" s="168" t="s">
        <v>12297</v>
      </c>
    </row>
    <row r="62" spans="1:2">
      <c r="A62" s="168" t="s">
        <v>12311</v>
      </c>
      <c r="B62" s="168" t="s">
        <v>12297</v>
      </c>
    </row>
    <row r="63" spans="1:2">
      <c r="A63" s="168" t="s">
        <v>12312</v>
      </c>
      <c r="B63" s="168" t="s">
        <v>12297</v>
      </c>
    </row>
    <row r="64" spans="1:2">
      <c r="A64" s="168" t="s">
        <v>12313</v>
      </c>
      <c r="B64" s="168" t="s">
        <v>12297</v>
      </c>
    </row>
    <row r="65" spans="1:2">
      <c r="A65" s="168" t="s">
        <v>12314</v>
      </c>
      <c r="B65" s="168" t="s">
        <v>12297</v>
      </c>
    </row>
    <row r="66" spans="1:2">
      <c r="A66" s="168" t="s">
        <v>12315</v>
      </c>
      <c r="B66" s="168" t="s">
        <v>12297</v>
      </c>
    </row>
    <row r="67" spans="1:2">
      <c r="A67" s="168" t="s">
        <v>12316</v>
      </c>
      <c r="B67" s="168" t="s">
        <v>12297</v>
      </c>
    </row>
    <row r="68" spans="1:2">
      <c r="A68" s="168" t="s">
        <v>12317</v>
      </c>
      <c r="B68" s="168" t="s">
        <v>12297</v>
      </c>
    </row>
    <row r="69" spans="1:2">
      <c r="A69" s="168" t="s">
        <v>12318</v>
      </c>
      <c r="B69" s="168" t="s">
        <v>12297</v>
      </c>
    </row>
    <row r="70" spans="1:2">
      <c r="A70" s="168" t="s">
        <v>12319</v>
      </c>
      <c r="B70" s="168" t="s">
        <v>12297</v>
      </c>
    </row>
    <row r="71" spans="1:2">
      <c r="A71" s="168" t="s">
        <v>12320</v>
      </c>
      <c r="B71" s="168" t="s">
        <v>12297</v>
      </c>
    </row>
    <row r="72" spans="1:2">
      <c r="A72" s="168" t="s">
        <v>12321</v>
      </c>
      <c r="B72" s="168" t="s">
        <v>12297</v>
      </c>
    </row>
    <row r="73" spans="1:2">
      <c r="A73" s="168" t="s">
        <v>12322</v>
      </c>
      <c r="B73" s="168" t="s">
        <v>12322</v>
      </c>
    </row>
    <row r="74" spans="1:2">
      <c r="A74" s="168" t="s">
        <v>12323</v>
      </c>
      <c r="B74" s="168" t="s">
        <v>12322</v>
      </c>
    </row>
    <row r="75" spans="1:2">
      <c r="A75" s="168" t="s">
        <v>12324</v>
      </c>
      <c r="B75" s="168" t="s">
        <v>12322</v>
      </c>
    </row>
    <row r="76" spans="1:2">
      <c r="A76" s="168" t="s">
        <v>12035</v>
      </c>
      <c r="B76" s="168" t="s">
        <v>12322</v>
      </c>
    </row>
    <row r="77" spans="1:2">
      <c r="A77" s="168" t="s">
        <v>12325</v>
      </c>
      <c r="B77" s="168" t="s">
        <v>12322</v>
      </c>
    </row>
    <row r="78" spans="1:2">
      <c r="A78" s="168" t="s">
        <v>12326</v>
      </c>
      <c r="B78" s="168" t="s">
        <v>12322</v>
      </c>
    </row>
    <row r="79" spans="1:2">
      <c r="A79" s="168" t="s">
        <v>12327</v>
      </c>
      <c r="B79" s="168" t="s">
        <v>12322</v>
      </c>
    </row>
    <row r="80" spans="1:2">
      <c r="A80" s="168" t="s">
        <v>12328</v>
      </c>
      <c r="B80" s="168" t="s">
        <v>12329</v>
      </c>
    </row>
    <row r="81" spans="1:2">
      <c r="A81" s="168" t="s">
        <v>12330</v>
      </c>
      <c r="B81" s="168" t="s">
        <v>12329</v>
      </c>
    </row>
    <row r="82" spans="1:2">
      <c r="A82" s="168" t="s">
        <v>12331</v>
      </c>
      <c r="B82" s="168" t="s">
        <v>12329</v>
      </c>
    </row>
    <row r="83" spans="1:2">
      <c r="A83" s="168" t="s">
        <v>12332</v>
      </c>
      <c r="B83" s="168" t="s">
        <v>12329</v>
      </c>
    </row>
    <row r="84" spans="1:2">
      <c r="A84" s="166" t="s">
        <v>12333</v>
      </c>
      <c r="B84" s="166" t="s">
        <v>12329</v>
      </c>
    </row>
    <row r="85" spans="1:2">
      <c r="A85" s="168" t="s">
        <v>12334</v>
      </c>
      <c r="B85" s="168" t="s">
        <v>12334</v>
      </c>
    </row>
    <row r="86" spans="1:2">
      <c r="A86" s="168" t="s">
        <v>12335</v>
      </c>
      <c r="B86" s="168" t="s">
        <v>12335</v>
      </c>
    </row>
    <row r="87" spans="1:2">
      <c r="A87" s="168" t="s">
        <v>12336</v>
      </c>
      <c r="B87" s="168" t="s">
        <v>12335</v>
      </c>
    </row>
    <row r="88" spans="1:2">
      <c r="A88" s="168" t="s">
        <v>12337</v>
      </c>
      <c r="B88" s="168" t="s">
        <v>12335</v>
      </c>
    </row>
    <row r="89" spans="1:2">
      <c r="A89" s="168" t="s">
        <v>12338</v>
      </c>
      <c r="B89" s="168" t="s">
        <v>12335</v>
      </c>
    </row>
    <row r="90" spans="1:2">
      <c r="A90" s="168" t="s">
        <v>12339</v>
      </c>
      <c r="B90" s="168" t="s">
        <v>12335</v>
      </c>
    </row>
    <row r="91" spans="1:2">
      <c r="A91" s="168" t="s">
        <v>12340</v>
      </c>
      <c r="B91" s="168" t="s">
        <v>12335</v>
      </c>
    </row>
    <row r="92" spans="1:2">
      <c r="A92" s="168" t="s">
        <v>12341</v>
      </c>
      <c r="B92" s="168" t="s">
        <v>12335</v>
      </c>
    </row>
    <row r="93" spans="1:2">
      <c r="A93" s="168" t="s">
        <v>12342</v>
      </c>
      <c r="B93" s="168" t="s">
        <v>12335</v>
      </c>
    </row>
    <row r="94" spans="1:2">
      <c r="A94" s="168" t="s">
        <v>12343</v>
      </c>
      <c r="B94" s="168" t="s">
        <v>12343</v>
      </c>
    </row>
    <row r="95" spans="1:2">
      <c r="A95" s="168" t="s">
        <v>12344</v>
      </c>
      <c r="B95" s="168" t="s">
        <v>12343</v>
      </c>
    </row>
    <row r="96" spans="1:2">
      <c r="A96" s="168" t="s">
        <v>12345</v>
      </c>
      <c r="B96" s="168" t="s">
        <v>12343</v>
      </c>
    </row>
    <row r="97" spans="1:2">
      <c r="A97" s="168" t="s">
        <v>12346</v>
      </c>
      <c r="B97" s="168" t="s">
        <v>12343</v>
      </c>
    </row>
    <row r="98" spans="1:2">
      <c r="A98" s="168" t="s">
        <v>12347</v>
      </c>
      <c r="B98" s="168" t="s">
        <v>12343</v>
      </c>
    </row>
    <row r="99" spans="1:2">
      <c r="A99" s="168" t="s">
        <v>12348</v>
      </c>
      <c r="B99" s="168" t="s">
        <v>12343</v>
      </c>
    </row>
    <row r="100" spans="1:2">
      <c r="A100" s="168" t="s">
        <v>12349</v>
      </c>
      <c r="B100" s="168" t="s">
        <v>12343</v>
      </c>
    </row>
    <row r="101" spans="1:2">
      <c r="A101" s="168" t="s">
        <v>12350</v>
      </c>
      <c r="B101" s="168" t="s">
        <v>12343</v>
      </c>
    </row>
    <row r="102" spans="1:2">
      <c r="A102" s="168" t="s">
        <v>12351</v>
      </c>
      <c r="B102" s="168" t="s">
        <v>12343</v>
      </c>
    </row>
    <row r="103" spans="1:2">
      <c r="A103" s="168" t="s">
        <v>12352</v>
      </c>
      <c r="B103" s="168" t="s">
        <v>12343</v>
      </c>
    </row>
    <row r="104" spans="1:2">
      <c r="A104" s="168" t="s">
        <v>12353</v>
      </c>
      <c r="B104" s="168" t="s">
        <v>12343</v>
      </c>
    </row>
    <row r="105" spans="1:2">
      <c r="A105" s="168" t="s">
        <v>12354</v>
      </c>
      <c r="B105" s="168" t="s">
        <v>12343</v>
      </c>
    </row>
    <row r="106" spans="1:2">
      <c r="A106" s="168" t="s">
        <v>12355</v>
      </c>
      <c r="B106" s="168" t="s">
        <v>12343</v>
      </c>
    </row>
    <row r="107" spans="1:2">
      <c r="A107" s="168" t="s">
        <v>12356</v>
      </c>
      <c r="B107" s="168" t="s">
        <v>12343</v>
      </c>
    </row>
    <row r="108" spans="1:2">
      <c r="A108" s="168" t="s">
        <v>12357</v>
      </c>
      <c r="B108" s="168" t="s">
        <v>12343</v>
      </c>
    </row>
    <row r="109" spans="1:2">
      <c r="A109" s="168" t="s">
        <v>12358</v>
      </c>
      <c r="B109" s="168" t="s">
        <v>12343</v>
      </c>
    </row>
    <row r="110" spans="1:2">
      <c r="A110" s="168" t="s">
        <v>12359</v>
      </c>
      <c r="B110" s="168" t="s">
        <v>12343</v>
      </c>
    </row>
    <row r="111" spans="1:2">
      <c r="A111" s="168" t="s">
        <v>12360</v>
      </c>
      <c r="B111" s="168" t="s">
        <v>12343</v>
      </c>
    </row>
    <row r="112" spans="1:2">
      <c r="A112" s="168" t="s">
        <v>12361</v>
      </c>
      <c r="B112" s="168" t="s">
        <v>12343</v>
      </c>
    </row>
    <row r="113" spans="1:2">
      <c r="A113" s="168" t="s">
        <v>12362</v>
      </c>
      <c r="B113" s="168" t="s">
        <v>12343</v>
      </c>
    </row>
    <row r="114" spans="1:2">
      <c r="A114" s="168" t="s">
        <v>12363</v>
      </c>
      <c r="B114" s="168" t="s">
        <v>12343</v>
      </c>
    </row>
    <row r="115" spans="1:2">
      <c r="A115" s="168" t="s">
        <v>12364</v>
      </c>
      <c r="B115" s="168" t="s">
        <v>12364</v>
      </c>
    </row>
    <row r="116" spans="1:2">
      <c r="A116" s="169" t="s">
        <v>12365</v>
      </c>
      <c r="B116" s="166" t="s">
        <v>12366</v>
      </c>
    </row>
    <row r="117" spans="1:2">
      <c r="A117" s="168" t="s">
        <v>414</v>
      </c>
      <c r="B117" s="168" t="s">
        <v>414</v>
      </c>
    </row>
    <row r="118" spans="1:2">
      <c r="A118" s="168" t="s">
        <v>12367</v>
      </c>
      <c r="B118" s="168" t="s">
        <v>414</v>
      </c>
    </row>
    <row r="119" spans="1:2">
      <c r="A119" s="168" t="s">
        <v>12368</v>
      </c>
      <c r="B119" s="168" t="s">
        <v>414</v>
      </c>
    </row>
    <row r="120" spans="1:2">
      <c r="A120" s="168" t="s">
        <v>12369</v>
      </c>
      <c r="B120" s="168" t="s">
        <v>414</v>
      </c>
    </row>
    <row r="121" spans="1:2">
      <c r="A121" s="168" t="s">
        <v>12370</v>
      </c>
      <c r="B121" s="168" t="s">
        <v>414</v>
      </c>
    </row>
    <row r="122" spans="1:2">
      <c r="A122" s="169" t="s">
        <v>12371</v>
      </c>
      <c r="B122" s="168" t="s">
        <v>414</v>
      </c>
    </row>
    <row r="123" spans="1:2">
      <c r="A123" s="168" t="s">
        <v>12372</v>
      </c>
      <c r="B123" s="168" t="s">
        <v>414</v>
      </c>
    </row>
    <row r="124" spans="1:2">
      <c r="A124" s="168" t="s">
        <v>12373</v>
      </c>
      <c r="B124" s="168" t="s">
        <v>414</v>
      </c>
    </row>
    <row r="125" spans="1:2">
      <c r="A125" s="134" t="s">
        <v>412</v>
      </c>
      <c r="B125" s="168" t="s">
        <v>414</v>
      </c>
    </row>
    <row r="126" spans="1:2">
      <c r="A126" s="168" t="s">
        <v>12374</v>
      </c>
      <c r="B126" s="168" t="s">
        <v>414</v>
      </c>
    </row>
    <row r="127" spans="1:2">
      <c r="A127" s="168" t="s">
        <v>12375</v>
      </c>
      <c r="B127" s="168" t="s">
        <v>414</v>
      </c>
    </row>
    <row r="128" spans="1:2">
      <c r="A128" s="168" t="s">
        <v>12376</v>
      </c>
      <c r="B128" s="168" t="s">
        <v>414</v>
      </c>
    </row>
    <row r="129" spans="1:2">
      <c r="A129" s="168" t="s">
        <v>12377</v>
      </c>
      <c r="B129" s="168" t="s">
        <v>414</v>
      </c>
    </row>
    <row r="130" spans="1:2">
      <c r="A130" s="168" t="s">
        <v>12378</v>
      </c>
      <c r="B130" s="168" t="s">
        <v>414</v>
      </c>
    </row>
    <row r="131" spans="1:2">
      <c r="A131" s="168" t="s">
        <v>12379</v>
      </c>
      <c r="B131" s="168" t="s">
        <v>414</v>
      </c>
    </row>
    <row r="132" spans="1:2">
      <c r="A132" s="168" t="s">
        <v>12380</v>
      </c>
      <c r="B132" s="168" t="s">
        <v>414</v>
      </c>
    </row>
    <row r="133" spans="1:2">
      <c r="A133" s="168" t="s">
        <v>12381</v>
      </c>
      <c r="B133" s="168" t="s">
        <v>414</v>
      </c>
    </row>
    <row r="134" spans="1:2">
      <c r="A134" s="134" t="s">
        <v>1626</v>
      </c>
      <c r="B134" s="168" t="s">
        <v>414</v>
      </c>
    </row>
    <row r="135" spans="1:2">
      <c r="A135" s="168" t="s">
        <v>12382</v>
      </c>
      <c r="B135" s="168" t="s">
        <v>414</v>
      </c>
    </row>
    <row r="136" spans="1:2">
      <c r="A136" s="168" t="s">
        <v>12383</v>
      </c>
      <c r="B136" s="168" t="s">
        <v>414</v>
      </c>
    </row>
    <row r="137" spans="1:2">
      <c r="A137" s="169" t="s">
        <v>12384</v>
      </c>
      <c r="B137" s="168" t="s">
        <v>414</v>
      </c>
    </row>
    <row r="138" spans="1:2">
      <c r="A138" s="168" t="s">
        <v>12385</v>
      </c>
      <c r="B138" s="168" t="s">
        <v>414</v>
      </c>
    </row>
    <row r="139" spans="1:2">
      <c r="A139" s="168" t="s">
        <v>12386</v>
      </c>
      <c r="B139" s="168" t="s">
        <v>414</v>
      </c>
    </row>
    <row r="140" spans="1:2">
      <c r="A140" s="168" t="s">
        <v>12387</v>
      </c>
      <c r="B140" s="168" t="s">
        <v>414</v>
      </c>
    </row>
    <row r="141" spans="1:2">
      <c r="A141" s="168" t="s">
        <v>12388</v>
      </c>
      <c r="B141" s="168" t="s">
        <v>414</v>
      </c>
    </row>
    <row r="142" spans="1:2">
      <c r="A142" s="168" t="s">
        <v>12389</v>
      </c>
      <c r="B142" s="168" t="s">
        <v>414</v>
      </c>
    </row>
    <row r="143" spans="1:2">
      <c r="A143" s="168" t="s">
        <v>12390</v>
      </c>
      <c r="B143" s="168" t="s">
        <v>414</v>
      </c>
    </row>
    <row r="144" spans="1:2">
      <c r="A144" s="170" t="s">
        <v>12391</v>
      </c>
      <c r="B144" s="168" t="s">
        <v>414</v>
      </c>
    </row>
    <row r="145" spans="1:2">
      <c r="A145" s="170" t="s">
        <v>12392</v>
      </c>
      <c r="B145" s="168" t="s">
        <v>414</v>
      </c>
    </row>
    <row r="146" spans="1:2">
      <c r="A146" s="168" t="s">
        <v>12393</v>
      </c>
      <c r="B146" s="168" t="s">
        <v>12393</v>
      </c>
    </row>
    <row r="147" spans="1:2">
      <c r="A147" s="168" t="s">
        <v>12394</v>
      </c>
      <c r="B147" s="168" t="s">
        <v>12393</v>
      </c>
    </row>
    <row r="148" spans="1:2">
      <c r="A148" s="168" t="s">
        <v>12395</v>
      </c>
      <c r="B148" s="168" t="s">
        <v>12393</v>
      </c>
    </row>
    <row r="149" spans="1:2">
      <c r="A149" s="168" t="s">
        <v>12396</v>
      </c>
      <c r="B149" s="168" t="s">
        <v>12393</v>
      </c>
    </row>
    <row r="150" spans="1:2">
      <c r="A150" s="168" t="s">
        <v>12397</v>
      </c>
      <c r="B150" s="168" t="s">
        <v>12393</v>
      </c>
    </row>
    <row r="151" spans="1:2">
      <c r="A151" s="168" t="s">
        <v>12398</v>
      </c>
      <c r="B151" s="168" t="s">
        <v>12393</v>
      </c>
    </row>
    <row r="152" spans="1:2">
      <c r="A152" s="168" t="s">
        <v>12399</v>
      </c>
      <c r="B152" s="168" t="s">
        <v>12393</v>
      </c>
    </row>
    <row r="153" spans="1:2">
      <c r="A153" s="168" t="s">
        <v>12400</v>
      </c>
      <c r="B153" s="168" t="s">
        <v>12393</v>
      </c>
    </row>
    <row r="154" spans="1:2">
      <c r="A154" s="168" t="s">
        <v>12401</v>
      </c>
      <c r="B154" s="168" t="s">
        <v>12393</v>
      </c>
    </row>
    <row r="155" spans="1:2">
      <c r="A155" s="168" t="s">
        <v>12402</v>
      </c>
      <c r="B155" s="168" t="s">
        <v>12393</v>
      </c>
    </row>
    <row r="156" spans="1:2">
      <c r="A156" s="168" t="s">
        <v>12403</v>
      </c>
      <c r="B156" s="168" t="s">
        <v>12393</v>
      </c>
    </row>
    <row r="157" spans="1:2">
      <c r="A157" s="168" t="s">
        <v>12404</v>
      </c>
      <c r="B157" s="168" t="s">
        <v>12393</v>
      </c>
    </row>
    <row r="158" spans="1:2">
      <c r="A158" s="168" t="s">
        <v>12405</v>
      </c>
      <c r="B158" s="168" t="s">
        <v>12393</v>
      </c>
    </row>
    <row r="159" spans="1:2">
      <c r="A159" s="168" t="s">
        <v>12406</v>
      </c>
      <c r="B159" s="168" t="s">
        <v>12393</v>
      </c>
    </row>
    <row r="160" spans="1:2">
      <c r="A160" s="168" t="s">
        <v>12407</v>
      </c>
      <c r="B160" s="168" t="s">
        <v>12393</v>
      </c>
    </row>
    <row r="161" spans="1:2">
      <c r="A161" s="168" t="s">
        <v>12408</v>
      </c>
      <c r="B161" s="168" t="s">
        <v>12393</v>
      </c>
    </row>
    <row r="162" spans="1:2">
      <c r="A162" s="168" t="s">
        <v>12409</v>
      </c>
      <c r="B162" s="168" t="s">
        <v>12393</v>
      </c>
    </row>
    <row r="163" spans="1:2">
      <c r="A163" s="168" t="s">
        <v>473</v>
      </c>
      <c r="B163" s="168" t="s">
        <v>473</v>
      </c>
    </row>
    <row r="164" spans="1:2">
      <c r="A164" s="168" t="s">
        <v>12410</v>
      </c>
      <c r="B164" s="168" t="s">
        <v>473</v>
      </c>
    </row>
    <row r="165" spans="1:2">
      <c r="A165" s="168" t="s">
        <v>12411</v>
      </c>
      <c r="B165" s="168" t="s">
        <v>473</v>
      </c>
    </row>
    <row r="166" spans="1:2">
      <c r="A166" s="168" t="s">
        <v>12412</v>
      </c>
      <c r="B166" s="168" t="s">
        <v>473</v>
      </c>
    </row>
    <row r="167" spans="1:2">
      <c r="A167" s="168" t="s">
        <v>12413</v>
      </c>
      <c r="B167" s="168" t="s">
        <v>473</v>
      </c>
    </row>
    <row r="168" spans="1:2">
      <c r="A168" s="168" t="s">
        <v>12414</v>
      </c>
      <c r="B168" s="168" t="s">
        <v>473</v>
      </c>
    </row>
    <row r="169" spans="1:2">
      <c r="A169" s="168" t="s">
        <v>12415</v>
      </c>
      <c r="B169" s="168" t="s">
        <v>473</v>
      </c>
    </row>
    <row r="170" spans="1:2">
      <c r="A170" s="169" t="s">
        <v>12416</v>
      </c>
      <c r="B170" s="168" t="s">
        <v>473</v>
      </c>
    </row>
    <row r="171" spans="1:2">
      <c r="A171" s="169" t="s">
        <v>12417</v>
      </c>
      <c r="B171" s="168" t="s">
        <v>473</v>
      </c>
    </row>
    <row r="172" spans="1:2">
      <c r="A172" s="168" t="s">
        <v>12418</v>
      </c>
      <c r="B172" s="168" t="s">
        <v>473</v>
      </c>
    </row>
    <row r="173" spans="1:2">
      <c r="A173" s="168" t="s">
        <v>12419</v>
      </c>
      <c r="B173" s="168" t="s">
        <v>473</v>
      </c>
    </row>
    <row r="174" spans="1:2">
      <c r="A174" s="168" t="s">
        <v>12420</v>
      </c>
      <c r="B174" s="168" t="s">
        <v>473</v>
      </c>
    </row>
    <row r="175" spans="1:2">
      <c r="A175" s="168" t="s">
        <v>12421</v>
      </c>
      <c r="B175" s="168" t="s">
        <v>473</v>
      </c>
    </row>
    <row r="176" spans="1:2">
      <c r="A176" s="168" t="s">
        <v>12422</v>
      </c>
      <c r="B176" s="168" t="s">
        <v>473</v>
      </c>
    </row>
    <row r="177" spans="1:2">
      <c r="A177" s="168" t="s">
        <v>12423</v>
      </c>
      <c r="B177" s="168" t="s">
        <v>473</v>
      </c>
    </row>
    <row r="178" spans="1:2">
      <c r="A178" s="168" t="s">
        <v>12424</v>
      </c>
      <c r="B178" s="168" t="s">
        <v>473</v>
      </c>
    </row>
    <row r="179" spans="1:2">
      <c r="A179" s="168" t="s">
        <v>12425</v>
      </c>
      <c r="B179" s="168" t="s">
        <v>473</v>
      </c>
    </row>
    <row r="180" spans="1:2">
      <c r="A180" s="168" t="s">
        <v>12426</v>
      </c>
      <c r="B180" s="168" t="s">
        <v>473</v>
      </c>
    </row>
    <row r="181" spans="1:2">
      <c r="A181" s="168" t="s">
        <v>12427</v>
      </c>
      <c r="B181" s="168" t="s">
        <v>473</v>
      </c>
    </row>
    <row r="182" spans="1:2">
      <c r="A182" s="168" t="s">
        <v>12428</v>
      </c>
      <c r="B182" s="168" t="s">
        <v>12428</v>
      </c>
    </row>
    <row r="183" spans="1:2">
      <c r="A183" s="168" t="s">
        <v>12429</v>
      </c>
      <c r="B183" s="168" t="s">
        <v>12428</v>
      </c>
    </row>
    <row r="184" spans="1:2">
      <c r="A184" s="168" t="s">
        <v>12430</v>
      </c>
      <c r="B184" s="168" t="s">
        <v>12428</v>
      </c>
    </row>
    <row r="185" spans="1:2">
      <c r="A185" s="168" t="s">
        <v>12431</v>
      </c>
      <c r="B185" s="168" t="s">
        <v>12428</v>
      </c>
    </row>
    <row r="186" spans="1:2">
      <c r="A186" s="168" t="s">
        <v>12432</v>
      </c>
      <c r="B186" s="168" t="s">
        <v>12428</v>
      </c>
    </row>
    <row r="187" spans="1:2">
      <c r="A187" s="168" t="s">
        <v>12433</v>
      </c>
      <c r="B187" s="168" t="s">
        <v>12428</v>
      </c>
    </row>
    <row r="188" spans="1:2">
      <c r="A188" s="168" t="s">
        <v>12434</v>
      </c>
      <c r="B188" s="168" t="s">
        <v>12428</v>
      </c>
    </row>
    <row r="189" spans="1:2">
      <c r="A189" s="168" t="s">
        <v>12435</v>
      </c>
      <c r="B189" s="168" t="s">
        <v>12428</v>
      </c>
    </row>
    <row r="190" spans="1:2">
      <c r="A190" s="168" t="s">
        <v>12436</v>
      </c>
      <c r="B190" s="168" t="s">
        <v>12428</v>
      </c>
    </row>
    <row r="191" spans="1:2">
      <c r="A191" s="168" t="s">
        <v>12437</v>
      </c>
      <c r="B191" s="168" t="s">
        <v>12428</v>
      </c>
    </row>
    <row r="192" spans="1:2">
      <c r="A192" s="168" t="s">
        <v>12438</v>
      </c>
      <c r="B192" s="168" t="s">
        <v>12428</v>
      </c>
    </row>
    <row r="193" spans="1:2">
      <c r="A193" s="168" t="s">
        <v>12439</v>
      </c>
      <c r="B193" s="168" t="s">
        <v>12428</v>
      </c>
    </row>
    <row r="194" spans="1:2">
      <c r="A194" s="168" t="s">
        <v>12440</v>
      </c>
      <c r="B194" s="168" t="s">
        <v>12428</v>
      </c>
    </row>
    <row r="195" spans="1:2">
      <c r="A195" s="168" t="s">
        <v>12441</v>
      </c>
      <c r="B195" s="168" t="s">
        <v>12428</v>
      </c>
    </row>
    <row r="196" spans="1:2">
      <c r="A196" s="168" t="s">
        <v>12442</v>
      </c>
      <c r="B196" s="168" t="s">
        <v>12428</v>
      </c>
    </row>
    <row r="197" spans="1:2">
      <c r="A197" s="169" t="s">
        <v>12443</v>
      </c>
      <c r="B197" s="168" t="s">
        <v>12428</v>
      </c>
    </row>
    <row r="198" spans="1:2">
      <c r="A198" s="169" t="s">
        <v>12444</v>
      </c>
      <c r="B198" s="168" t="s">
        <v>12428</v>
      </c>
    </row>
    <row r="199" spans="1:2">
      <c r="A199" s="168" t="s">
        <v>12445</v>
      </c>
      <c r="B199" s="168" t="s">
        <v>12428</v>
      </c>
    </row>
    <row r="200" spans="1:2">
      <c r="A200" s="168" t="s">
        <v>12446</v>
      </c>
      <c r="B200" s="168" t="s">
        <v>12428</v>
      </c>
    </row>
    <row r="201" spans="1:2">
      <c r="A201" s="168" t="s">
        <v>12447</v>
      </c>
      <c r="B201" s="168" t="s">
        <v>12428</v>
      </c>
    </row>
    <row r="202" spans="1:2">
      <c r="A202" s="168" t="s">
        <v>12448</v>
      </c>
      <c r="B202" s="168" t="s">
        <v>12428</v>
      </c>
    </row>
    <row r="203" spans="1:2">
      <c r="A203" s="168" t="s">
        <v>12449</v>
      </c>
      <c r="B203" s="168" t="s">
        <v>12428</v>
      </c>
    </row>
    <row r="204" spans="1:2">
      <c r="A204" s="168" t="s">
        <v>12450</v>
      </c>
      <c r="B204" s="168" t="s">
        <v>12428</v>
      </c>
    </row>
    <row r="205" spans="1:2">
      <c r="A205" s="168" t="s">
        <v>12451</v>
      </c>
      <c r="B205" s="168" t="s">
        <v>12428</v>
      </c>
    </row>
    <row r="206" spans="1:2">
      <c r="A206" s="168" t="s">
        <v>12452</v>
      </c>
      <c r="B206" s="168" t="s">
        <v>12428</v>
      </c>
    </row>
    <row r="207" spans="1:2">
      <c r="A207" s="168" t="s">
        <v>12453</v>
      </c>
      <c r="B207" s="168" t="s">
        <v>12428</v>
      </c>
    </row>
    <row r="208" spans="1:2">
      <c r="A208" s="168" t="s">
        <v>12454</v>
      </c>
      <c r="B208" s="168" t="s">
        <v>12428</v>
      </c>
    </row>
    <row r="209" spans="1:2">
      <c r="A209" s="168" t="s">
        <v>10790</v>
      </c>
      <c r="B209" s="168" t="s">
        <v>10790</v>
      </c>
    </row>
    <row r="210" spans="1:2">
      <c r="A210" s="168" t="s">
        <v>12455</v>
      </c>
      <c r="B210" s="168" t="s">
        <v>10790</v>
      </c>
    </row>
    <row r="211" spans="1:2">
      <c r="A211" s="168" t="s">
        <v>12456</v>
      </c>
      <c r="B211" s="168" t="s">
        <v>10790</v>
      </c>
    </row>
    <row r="212" spans="1:2">
      <c r="A212" s="168" t="s">
        <v>12457</v>
      </c>
      <c r="B212" s="168" t="s">
        <v>10790</v>
      </c>
    </row>
    <row r="213" spans="1:2">
      <c r="A213" s="168" t="s">
        <v>12458</v>
      </c>
      <c r="B213" s="168" t="s">
        <v>10790</v>
      </c>
    </row>
    <row r="214" spans="1:2">
      <c r="A214" s="168" t="s">
        <v>12459</v>
      </c>
      <c r="B214" s="168" t="s">
        <v>10790</v>
      </c>
    </row>
    <row r="215" spans="1:2">
      <c r="A215" s="168" t="s">
        <v>12460</v>
      </c>
      <c r="B215" s="168" t="s">
        <v>10790</v>
      </c>
    </row>
    <row r="216" spans="1:2">
      <c r="A216" s="168" t="s">
        <v>12461</v>
      </c>
      <c r="B216" s="168" t="s">
        <v>10790</v>
      </c>
    </row>
    <row r="217" spans="1:2">
      <c r="A217" s="168" t="s">
        <v>12462</v>
      </c>
      <c r="B217" s="168" t="s">
        <v>10790</v>
      </c>
    </row>
    <row r="218" spans="1:2">
      <c r="A218" s="168" t="s">
        <v>12463</v>
      </c>
      <c r="B218" s="168" t="s">
        <v>10790</v>
      </c>
    </row>
    <row r="219" spans="1:2">
      <c r="A219" s="168" t="s">
        <v>12464</v>
      </c>
      <c r="B219" s="168" t="s">
        <v>10790</v>
      </c>
    </row>
    <row r="220" spans="1:2">
      <c r="A220" s="169" t="s">
        <v>12465</v>
      </c>
      <c r="B220" s="168" t="s">
        <v>10790</v>
      </c>
    </row>
    <row r="221" spans="1:2">
      <c r="A221" s="169" t="s">
        <v>12466</v>
      </c>
      <c r="B221" s="168" t="s">
        <v>10790</v>
      </c>
    </row>
    <row r="222" spans="1:2">
      <c r="A222" s="168" t="s">
        <v>12467</v>
      </c>
      <c r="B222" s="168" t="s">
        <v>10790</v>
      </c>
    </row>
    <row r="223" spans="1:2">
      <c r="A223" s="168" t="s">
        <v>12468</v>
      </c>
      <c r="B223" s="168" t="s">
        <v>10790</v>
      </c>
    </row>
    <row r="224" spans="1:2">
      <c r="A224" s="168" t="s">
        <v>12469</v>
      </c>
      <c r="B224" s="168" t="s">
        <v>10790</v>
      </c>
    </row>
    <row r="225" spans="1:2">
      <c r="A225" s="168" t="s">
        <v>12470</v>
      </c>
      <c r="B225" s="168" t="s">
        <v>10790</v>
      </c>
    </row>
    <row r="226" spans="1:2">
      <c r="A226" s="168" t="s">
        <v>12471</v>
      </c>
      <c r="B226" s="168" t="s">
        <v>10790</v>
      </c>
    </row>
    <row r="227" spans="1:2">
      <c r="A227" s="168" t="s">
        <v>12472</v>
      </c>
      <c r="B227" s="168" t="s">
        <v>10790</v>
      </c>
    </row>
    <row r="228" spans="1:2">
      <c r="A228" s="168" t="s">
        <v>12473</v>
      </c>
      <c r="B228" s="168" t="s">
        <v>10790</v>
      </c>
    </row>
    <row r="229" spans="1:2">
      <c r="A229" s="168" t="s">
        <v>12474</v>
      </c>
      <c r="B229" s="168" t="s">
        <v>10790</v>
      </c>
    </row>
    <row r="230" spans="1:2">
      <c r="A230" s="168" t="s">
        <v>574</v>
      </c>
      <c r="B230" s="168" t="s">
        <v>574</v>
      </c>
    </row>
    <row r="231" spans="1:2">
      <c r="A231" s="168" t="s">
        <v>12475</v>
      </c>
      <c r="B231" s="168" t="s">
        <v>574</v>
      </c>
    </row>
    <row r="232" spans="1:2">
      <c r="A232" s="168" t="s">
        <v>12476</v>
      </c>
      <c r="B232" s="168" t="s">
        <v>574</v>
      </c>
    </row>
    <row r="233" spans="1:2">
      <c r="A233" s="169" t="s">
        <v>12477</v>
      </c>
      <c r="B233" s="168" t="s">
        <v>574</v>
      </c>
    </row>
    <row r="234" spans="1:2">
      <c r="A234" s="169" t="s">
        <v>12478</v>
      </c>
      <c r="B234" s="168" t="s">
        <v>574</v>
      </c>
    </row>
    <row r="235" spans="1:2">
      <c r="A235" s="169" t="s">
        <v>12479</v>
      </c>
      <c r="B235" s="168" t="s">
        <v>574</v>
      </c>
    </row>
    <row r="236" spans="1:2">
      <c r="A236" s="169" t="s">
        <v>12480</v>
      </c>
      <c r="B236" s="168" t="s">
        <v>574</v>
      </c>
    </row>
    <row r="237" spans="1:2">
      <c r="A237" s="168" t="s">
        <v>12481</v>
      </c>
      <c r="B237" s="168" t="s">
        <v>12482</v>
      </c>
    </row>
    <row r="238" spans="1:2">
      <c r="A238" s="168" t="s">
        <v>12483</v>
      </c>
      <c r="B238" s="168" t="s">
        <v>574</v>
      </c>
    </row>
    <row r="239" spans="1:2">
      <c r="A239" s="168" t="s">
        <v>12484</v>
      </c>
      <c r="B239" s="168" t="s">
        <v>574</v>
      </c>
    </row>
    <row r="240" spans="1:2">
      <c r="A240" s="168" t="s">
        <v>12485</v>
      </c>
      <c r="B240" s="168" t="s">
        <v>574</v>
      </c>
    </row>
    <row r="241" spans="1:2">
      <c r="A241" s="168" t="s">
        <v>12486</v>
      </c>
      <c r="B241" s="168" t="s">
        <v>574</v>
      </c>
    </row>
    <row r="242" spans="1:2">
      <c r="A242" s="169" t="s">
        <v>12487</v>
      </c>
      <c r="B242" s="168" t="s">
        <v>574</v>
      </c>
    </row>
    <row r="243" spans="1:2">
      <c r="A243" s="169" t="s">
        <v>12488</v>
      </c>
      <c r="B243" s="168" t="s">
        <v>574</v>
      </c>
    </row>
    <row r="244" spans="1:2">
      <c r="A244" s="168" t="s">
        <v>12489</v>
      </c>
      <c r="B244" s="168" t="s">
        <v>574</v>
      </c>
    </row>
    <row r="245" spans="1:2">
      <c r="A245" s="168" t="s">
        <v>11288</v>
      </c>
      <c r="B245" s="168" t="s">
        <v>574</v>
      </c>
    </row>
    <row r="246" spans="1:2">
      <c r="A246" s="169" t="s">
        <v>12490</v>
      </c>
      <c r="B246" s="168" t="s">
        <v>574</v>
      </c>
    </row>
    <row r="247" spans="1:2">
      <c r="A247" s="169" t="s">
        <v>12491</v>
      </c>
      <c r="B247" s="168" t="s">
        <v>574</v>
      </c>
    </row>
    <row r="248" spans="1:2">
      <c r="A248" s="168" t="s">
        <v>12492</v>
      </c>
      <c r="B248" s="168" t="s">
        <v>574</v>
      </c>
    </row>
    <row r="249" spans="1:2">
      <c r="A249" s="168" t="s">
        <v>12493</v>
      </c>
      <c r="B249" s="168" t="s">
        <v>574</v>
      </c>
    </row>
    <row r="250" spans="1:2">
      <c r="A250" s="168" t="s">
        <v>268</v>
      </c>
      <c r="B250" s="168" t="s">
        <v>268</v>
      </c>
    </row>
    <row r="251" spans="1:2">
      <c r="A251" s="168" t="s">
        <v>12494</v>
      </c>
      <c r="B251" s="168" t="s">
        <v>268</v>
      </c>
    </row>
    <row r="252" spans="1:2">
      <c r="A252" s="168" t="s">
        <v>12495</v>
      </c>
      <c r="B252" s="168" t="s">
        <v>268</v>
      </c>
    </row>
    <row r="253" spans="1:2">
      <c r="A253" s="169" t="s">
        <v>12496</v>
      </c>
      <c r="B253" s="168" t="s">
        <v>268</v>
      </c>
    </row>
    <row r="254" spans="1:2">
      <c r="A254" s="169" t="s">
        <v>12497</v>
      </c>
      <c r="B254" s="168" t="s">
        <v>268</v>
      </c>
    </row>
    <row r="255" spans="1:2">
      <c r="A255" s="168" t="s">
        <v>12498</v>
      </c>
      <c r="B255" s="168" t="s">
        <v>268</v>
      </c>
    </row>
    <row r="256" spans="1:2">
      <c r="A256" s="168" t="s">
        <v>12499</v>
      </c>
      <c r="B256" s="168" t="s">
        <v>268</v>
      </c>
    </row>
    <row r="257" spans="1:2">
      <c r="A257" s="168" t="s">
        <v>12500</v>
      </c>
      <c r="B257" s="168" t="s">
        <v>268</v>
      </c>
    </row>
    <row r="258" spans="1:2">
      <c r="A258" s="168" t="s">
        <v>12501</v>
      </c>
      <c r="B258" s="168" t="s">
        <v>12502</v>
      </c>
    </row>
    <row r="259" spans="1:2">
      <c r="A259" s="168" t="s">
        <v>12236</v>
      </c>
      <c r="B259" s="168" t="s">
        <v>268</v>
      </c>
    </row>
    <row r="260" spans="1:2">
      <c r="A260" s="168" t="s">
        <v>12503</v>
      </c>
      <c r="B260" s="168" t="s">
        <v>268</v>
      </c>
    </row>
    <row r="261" spans="1:2">
      <c r="A261" s="168" t="s">
        <v>12504</v>
      </c>
      <c r="B261" s="168" t="s">
        <v>268</v>
      </c>
    </row>
    <row r="262" spans="1:2">
      <c r="A262" s="168" t="s">
        <v>12505</v>
      </c>
      <c r="B262" s="168" t="s">
        <v>268</v>
      </c>
    </row>
    <row r="263" spans="1:2">
      <c r="A263" s="168" t="s">
        <v>12506</v>
      </c>
      <c r="B263" s="168" t="s">
        <v>268</v>
      </c>
    </row>
    <row r="264" spans="1:2">
      <c r="A264" s="169" t="s">
        <v>12507</v>
      </c>
      <c r="B264" s="169" t="s">
        <v>12507</v>
      </c>
    </row>
    <row r="265" spans="1:2">
      <c r="A265" s="168" t="s">
        <v>347</v>
      </c>
      <c r="B265" s="168" t="s">
        <v>347</v>
      </c>
    </row>
    <row r="266" spans="1:2">
      <c r="A266" s="168" t="s">
        <v>12508</v>
      </c>
      <c r="B266" s="168" t="s">
        <v>347</v>
      </c>
    </row>
    <row r="267" spans="1:2">
      <c r="A267" s="168" t="s">
        <v>12509</v>
      </c>
      <c r="B267" s="168" t="s">
        <v>347</v>
      </c>
    </row>
    <row r="268" spans="1:2">
      <c r="A268" s="168" t="s">
        <v>12510</v>
      </c>
      <c r="B268" s="168" t="s">
        <v>347</v>
      </c>
    </row>
    <row r="269" spans="1:2">
      <c r="A269" s="168" t="s">
        <v>12511</v>
      </c>
      <c r="B269" s="168" t="s">
        <v>347</v>
      </c>
    </row>
    <row r="270" spans="1:2">
      <c r="A270" s="168" t="s">
        <v>12512</v>
      </c>
      <c r="B270" s="168" t="s">
        <v>347</v>
      </c>
    </row>
    <row r="271" spans="1:2">
      <c r="A271" s="168" t="s">
        <v>12513</v>
      </c>
      <c r="B271" s="168" t="s">
        <v>347</v>
      </c>
    </row>
    <row r="272" spans="1:2">
      <c r="A272" s="168" t="s">
        <v>12514</v>
      </c>
      <c r="B272" s="168" t="s">
        <v>347</v>
      </c>
    </row>
    <row r="273" spans="1:2">
      <c r="A273" s="168" t="s">
        <v>12515</v>
      </c>
      <c r="B273" s="168" t="s">
        <v>347</v>
      </c>
    </row>
    <row r="274" spans="1:2">
      <c r="A274" s="168" t="s">
        <v>12516</v>
      </c>
      <c r="B274" s="168" t="s">
        <v>347</v>
      </c>
    </row>
    <row r="275" spans="1:2">
      <c r="A275" s="168" t="s">
        <v>12517</v>
      </c>
      <c r="B275" s="168" t="s">
        <v>347</v>
      </c>
    </row>
    <row r="276" spans="1:2">
      <c r="A276" s="169" t="s">
        <v>12518</v>
      </c>
      <c r="B276" s="168" t="s">
        <v>347</v>
      </c>
    </row>
    <row r="277" spans="1:2">
      <c r="A277" s="169" t="s">
        <v>12519</v>
      </c>
      <c r="B277" s="168" t="s">
        <v>347</v>
      </c>
    </row>
    <row r="278" spans="1:2">
      <c r="A278" s="168" t="s">
        <v>12520</v>
      </c>
      <c r="B278" s="168" t="s">
        <v>347</v>
      </c>
    </row>
    <row r="279" spans="1:2">
      <c r="A279" s="168" t="s">
        <v>12521</v>
      </c>
      <c r="B279" s="168" t="s">
        <v>347</v>
      </c>
    </row>
    <row r="280" spans="1:2">
      <c r="A280" s="169" t="s">
        <v>12522</v>
      </c>
      <c r="B280" s="168" t="s">
        <v>347</v>
      </c>
    </row>
    <row r="281" spans="1:2">
      <c r="A281" s="169" t="s">
        <v>12523</v>
      </c>
      <c r="B281" s="168" t="s">
        <v>347</v>
      </c>
    </row>
    <row r="282" spans="1:2">
      <c r="A282" s="168" t="s">
        <v>12524</v>
      </c>
      <c r="B282" s="168" t="s">
        <v>347</v>
      </c>
    </row>
    <row r="283" spans="1:2">
      <c r="A283" s="168" t="s">
        <v>12525</v>
      </c>
      <c r="B283" s="168" t="s">
        <v>347</v>
      </c>
    </row>
    <row r="284" spans="1:2">
      <c r="A284" s="168" t="s">
        <v>12526</v>
      </c>
      <c r="B284" s="168" t="s">
        <v>347</v>
      </c>
    </row>
    <row r="285" spans="1:2">
      <c r="A285" s="168" t="s">
        <v>12527</v>
      </c>
      <c r="B285" s="168" t="s">
        <v>347</v>
      </c>
    </row>
    <row r="286" spans="1:2">
      <c r="A286" s="168" t="s">
        <v>12528</v>
      </c>
      <c r="B286" s="168" t="s">
        <v>347</v>
      </c>
    </row>
    <row r="287" spans="1:2">
      <c r="A287" s="168" t="s">
        <v>12529</v>
      </c>
      <c r="B287" s="168" t="s">
        <v>347</v>
      </c>
    </row>
    <row r="288" spans="1:2">
      <c r="A288" s="168" t="s">
        <v>12530</v>
      </c>
      <c r="B288" s="168" t="s">
        <v>347</v>
      </c>
    </row>
    <row r="289" spans="1:2">
      <c r="A289" s="168" t="s">
        <v>12531</v>
      </c>
      <c r="B289" s="168" t="s">
        <v>347</v>
      </c>
    </row>
    <row r="290" spans="1:2">
      <c r="A290" s="168" t="s">
        <v>12532</v>
      </c>
      <c r="B290" s="168" t="s">
        <v>347</v>
      </c>
    </row>
    <row r="291" spans="1:2">
      <c r="A291" s="168" t="s">
        <v>12533</v>
      </c>
      <c r="B291" s="168" t="s">
        <v>347</v>
      </c>
    </row>
    <row r="292" spans="1:2">
      <c r="A292" s="168" t="s">
        <v>12534</v>
      </c>
      <c r="B292" s="168" t="s">
        <v>347</v>
      </c>
    </row>
    <row r="293" spans="1:2">
      <c r="A293" s="168" t="s">
        <v>12535</v>
      </c>
      <c r="B293" s="168" t="s">
        <v>347</v>
      </c>
    </row>
    <row r="294" spans="1:2">
      <c r="A294" s="168" t="s">
        <v>12536</v>
      </c>
      <c r="B294" s="168" t="s">
        <v>347</v>
      </c>
    </row>
    <row r="295" spans="1:2">
      <c r="A295" s="168" t="s">
        <v>12537</v>
      </c>
      <c r="B295" s="168" t="s">
        <v>347</v>
      </c>
    </row>
    <row r="296" spans="1:2">
      <c r="A296" s="168" t="s">
        <v>12538</v>
      </c>
      <c r="B296" s="168" t="s">
        <v>347</v>
      </c>
    </row>
    <row r="297" spans="1:2">
      <c r="A297" s="168" t="s">
        <v>12539</v>
      </c>
      <c r="B297" s="168" t="s">
        <v>347</v>
      </c>
    </row>
    <row r="298" spans="1:2">
      <c r="A298" s="168" t="s">
        <v>12540</v>
      </c>
      <c r="B298" s="168" t="s">
        <v>347</v>
      </c>
    </row>
    <row r="299" spans="1:2">
      <c r="A299" s="168" t="s">
        <v>12541</v>
      </c>
      <c r="B299" s="168" t="s">
        <v>347</v>
      </c>
    </row>
    <row r="300" spans="1:2">
      <c r="A300" s="169" t="s">
        <v>12542</v>
      </c>
      <c r="B300" s="168" t="s">
        <v>347</v>
      </c>
    </row>
    <row r="301" spans="1:2">
      <c r="A301" s="169" t="s">
        <v>12543</v>
      </c>
      <c r="B301" s="168" t="s">
        <v>347</v>
      </c>
    </row>
    <row r="302" spans="1:2">
      <c r="A302" s="168" t="s">
        <v>12544</v>
      </c>
      <c r="B302" s="168" t="s">
        <v>12544</v>
      </c>
    </row>
    <row r="303" spans="1:2">
      <c r="A303" s="168" t="s">
        <v>12545</v>
      </c>
      <c r="B303" s="168" t="s">
        <v>12544</v>
      </c>
    </row>
    <row r="304" spans="1:2">
      <c r="A304" s="168" t="s">
        <v>12546</v>
      </c>
      <c r="B304" s="168" t="s">
        <v>12544</v>
      </c>
    </row>
    <row r="305" spans="1:2">
      <c r="A305" s="168" t="s">
        <v>12547</v>
      </c>
      <c r="B305" s="168" t="s">
        <v>12544</v>
      </c>
    </row>
    <row r="306" spans="1:2">
      <c r="A306" s="168" t="s">
        <v>12548</v>
      </c>
      <c r="B306" s="168" t="s">
        <v>12544</v>
      </c>
    </row>
    <row r="307" spans="1:2">
      <c r="A307" s="168" t="s">
        <v>12549</v>
      </c>
      <c r="B307" s="168" t="s">
        <v>12549</v>
      </c>
    </row>
    <row r="308" spans="1:2">
      <c r="A308" s="168" t="s">
        <v>12550</v>
      </c>
      <c r="B308" s="168" t="s">
        <v>12549</v>
      </c>
    </row>
    <row r="309" spans="1:2">
      <c r="A309" s="168" t="s">
        <v>12551</v>
      </c>
      <c r="B309" s="168" t="s">
        <v>12549</v>
      </c>
    </row>
    <row r="310" spans="1:2">
      <c r="A310" s="168" t="s">
        <v>12552</v>
      </c>
      <c r="B310" s="168" t="s">
        <v>12549</v>
      </c>
    </row>
    <row r="311" spans="1:2">
      <c r="A311" s="168" t="s">
        <v>12553</v>
      </c>
      <c r="B311" s="168" t="s">
        <v>12549</v>
      </c>
    </row>
    <row r="312" spans="1:2">
      <c r="A312" s="168" t="s">
        <v>10789</v>
      </c>
      <c r="B312" s="168" t="s">
        <v>10789</v>
      </c>
    </row>
    <row r="313" spans="1:2">
      <c r="A313" s="168" t="s">
        <v>12554</v>
      </c>
      <c r="B313" s="168" t="s">
        <v>10789</v>
      </c>
    </row>
    <row r="314" spans="1:2">
      <c r="A314" s="168" t="s">
        <v>12555</v>
      </c>
      <c r="B314" s="168" t="s">
        <v>10789</v>
      </c>
    </row>
    <row r="315" spans="1:2">
      <c r="A315" s="169" t="s">
        <v>12556</v>
      </c>
      <c r="B315" s="168" t="s">
        <v>10789</v>
      </c>
    </row>
    <row r="316" spans="1:2">
      <c r="A316" s="169" t="s">
        <v>12557</v>
      </c>
      <c r="B316" s="168" t="s">
        <v>10789</v>
      </c>
    </row>
    <row r="317" spans="1:2">
      <c r="A317" s="168" t="s">
        <v>12558</v>
      </c>
      <c r="B317" s="168" t="s">
        <v>10789</v>
      </c>
    </row>
    <row r="318" spans="1:2">
      <c r="A318" s="168" t="s">
        <v>12559</v>
      </c>
      <c r="B318" s="168" t="s">
        <v>10789</v>
      </c>
    </row>
    <row r="319" spans="1:2">
      <c r="A319" s="168" t="s">
        <v>12560</v>
      </c>
      <c r="B319" s="168" t="s">
        <v>10789</v>
      </c>
    </row>
    <row r="320" spans="1:2">
      <c r="A320" s="168" t="s">
        <v>12561</v>
      </c>
      <c r="B320" s="168" t="s">
        <v>10789</v>
      </c>
    </row>
    <row r="321" spans="1:2">
      <c r="A321" s="166" t="s">
        <v>12562</v>
      </c>
      <c r="B321" s="166" t="s">
        <v>12562</v>
      </c>
    </row>
    <row r="322" spans="1:2">
      <c r="A322" s="168" t="s">
        <v>565</v>
      </c>
      <c r="B322" s="168" t="s">
        <v>565</v>
      </c>
    </row>
    <row r="323" spans="1:2">
      <c r="A323" s="168" t="s">
        <v>12563</v>
      </c>
      <c r="B323" s="168" t="s">
        <v>565</v>
      </c>
    </row>
    <row r="324" spans="1:2">
      <c r="A324" s="168" t="s">
        <v>12564</v>
      </c>
      <c r="B324" s="168" t="s">
        <v>565</v>
      </c>
    </row>
    <row r="325" spans="1:2">
      <c r="A325" s="168" t="s">
        <v>12565</v>
      </c>
      <c r="B325" s="168" t="s">
        <v>565</v>
      </c>
    </row>
    <row r="326" spans="1:2">
      <c r="A326" s="168" t="s">
        <v>12566</v>
      </c>
      <c r="B326" s="168" t="s">
        <v>565</v>
      </c>
    </row>
    <row r="327" spans="1:2">
      <c r="A327" s="168" t="s">
        <v>12567</v>
      </c>
      <c r="B327" s="168" t="s">
        <v>565</v>
      </c>
    </row>
    <row r="328" spans="1:2">
      <c r="A328" s="168" t="s">
        <v>12568</v>
      </c>
      <c r="B328" s="168" t="s">
        <v>565</v>
      </c>
    </row>
    <row r="329" spans="1:2">
      <c r="A329" s="168" t="s">
        <v>12569</v>
      </c>
      <c r="B329" s="168" t="s">
        <v>565</v>
      </c>
    </row>
    <row r="330" spans="1:2">
      <c r="A330" s="168" t="s">
        <v>12570</v>
      </c>
      <c r="B330" s="168" t="s">
        <v>565</v>
      </c>
    </row>
    <row r="331" spans="1:2">
      <c r="A331" s="168" t="s">
        <v>12571</v>
      </c>
      <c r="B331" s="168" t="s">
        <v>565</v>
      </c>
    </row>
    <row r="332" spans="1:2">
      <c r="A332" s="168" t="s">
        <v>12572</v>
      </c>
      <c r="B332" s="168" t="s">
        <v>565</v>
      </c>
    </row>
    <row r="333" spans="1:2">
      <c r="A333" s="168" t="s">
        <v>12573</v>
      </c>
      <c r="B333" s="168" t="s">
        <v>12573</v>
      </c>
    </row>
    <row r="334" spans="1:2">
      <c r="A334" s="168" t="s">
        <v>12574</v>
      </c>
      <c r="B334" s="168" t="s">
        <v>12573</v>
      </c>
    </row>
    <row r="335" spans="1:2">
      <c r="A335" s="168" t="s">
        <v>12575</v>
      </c>
      <c r="B335" s="168" t="s">
        <v>12573</v>
      </c>
    </row>
    <row r="336" spans="1:2">
      <c r="A336" s="168" t="s">
        <v>12576</v>
      </c>
      <c r="B336" s="168" t="s">
        <v>12573</v>
      </c>
    </row>
    <row r="337" spans="1:2">
      <c r="A337" s="168" t="s">
        <v>12577</v>
      </c>
      <c r="B337" s="168" t="s">
        <v>12573</v>
      </c>
    </row>
    <row r="338" spans="1:2">
      <c r="A338" s="168" t="s">
        <v>12578</v>
      </c>
      <c r="B338" s="168" t="s">
        <v>12573</v>
      </c>
    </row>
    <row r="339" spans="1:2">
      <c r="A339" s="168" t="s">
        <v>12579</v>
      </c>
      <c r="B339" s="168" t="s">
        <v>12573</v>
      </c>
    </row>
    <row r="340" spans="1:2">
      <c r="A340" s="168" t="s">
        <v>12580</v>
      </c>
      <c r="B340" s="168" t="s">
        <v>12573</v>
      </c>
    </row>
    <row r="341" spans="1:2">
      <c r="A341" s="168" t="s">
        <v>12581</v>
      </c>
      <c r="B341" s="168" t="s">
        <v>12573</v>
      </c>
    </row>
    <row r="342" spans="1:2">
      <c r="A342" s="168" t="s">
        <v>12582</v>
      </c>
      <c r="B342" s="168" t="s">
        <v>12573</v>
      </c>
    </row>
    <row r="343" spans="1:2">
      <c r="A343" s="168" t="s">
        <v>12583</v>
      </c>
      <c r="B343" s="168" t="s">
        <v>12573</v>
      </c>
    </row>
    <row r="344" spans="1:2">
      <c r="A344" s="169" t="s">
        <v>12584</v>
      </c>
      <c r="B344" s="168" t="s">
        <v>12573</v>
      </c>
    </row>
    <row r="345" spans="1:2">
      <c r="A345" s="169" t="s">
        <v>12585</v>
      </c>
      <c r="B345" s="168" t="s">
        <v>12573</v>
      </c>
    </row>
    <row r="346" spans="1:2">
      <c r="A346" s="168" t="s">
        <v>12586</v>
      </c>
      <c r="B346" s="168" t="s">
        <v>12573</v>
      </c>
    </row>
    <row r="347" spans="1:2">
      <c r="A347" s="168" t="s">
        <v>12587</v>
      </c>
      <c r="B347" s="168" t="s">
        <v>12573</v>
      </c>
    </row>
    <row r="348" spans="1:2">
      <c r="A348" s="168" t="s">
        <v>12588</v>
      </c>
      <c r="B348" s="168" t="s">
        <v>12573</v>
      </c>
    </row>
    <row r="349" spans="1:2">
      <c r="A349" s="168" t="s">
        <v>12589</v>
      </c>
      <c r="B349" s="168" t="s">
        <v>12573</v>
      </c>
    </row>
    <row r="350" spans="1:2">
      <c r="A350" s="168" t="s">
        <v>12590</v>
      </c>
      <c r="B350" s="168" t="s">
        <v>12573</v>
      </c>
    </row>
    <row r="351" spans="1:2">
      <c r="A351" s="168" t="s">
        <v>12591</v>
      </c>
      <c r="B351" s="168" t="s">
        <v>12573</v>
      </c>
    </row>
    <row r="352" spans="1:2">
      <c r="A352" s="168" t="s">
        <v>12592</v>
      </c>
      <c r="B352" s="168" t="s">
        <v>12573</v>
      </c>
    </row>
    <row r="353" spans="1:2">
      <c r="A353" s="168" t="s">
        <v>12593</v>
      </c>
      <c r="B353" s="168" t="s">
        <v>12573</v>
      </c>
    </row>
    <row r="354" spans="1:2">
      <c r="A354" s="168" t="s">
        <v>12594</v>
      </c>
      <c r="B354" s="168" t="s">
        <v>12573</v>
      </c>
    </row>
    <row r="355" spans="1:2">
      <c r="A355" s="168" t="s">
        <v>12595</v>
      </c>
      <c r="B355" s="168" t="s">
        <v>12573</v>
      </c>
    </row>
    <row r="356" spans="1:2">
      <c r="A356" s="168" t="s">
        <v>731</v>
      </c>
      <c r="B356" s="168" t="s">
        <v>731</v>
      </c>
    </row>
    <row r="357" spans="1:2">
      <c r="A357" s="168" t="s">
        <v>12596</v>
      </c>
      <c r="B357" s="168" t="s">
        <v>12596</v>
      </c>
    </row>
    <row r="358" spans="1:2">
      <c r="A358" s="168" t="s">
        <v>12597</v>
      </c>
      <c r="B358" s="168" t="s">
        <v>12596</v>
      </c>
    </row>
    <row r="359" spans="1:2">
      <c r="A359" s="168" t="s">
        <v>12598</v>
      </c>
      <c r="B359" s="168" t="s">
        <v>12596</v>
      </c>
    </row>
    <row r="360" spans="1:2">
      <c r="A360" s="169" t="s">
        <v>12599</v>
      </c>
      <c r="B360" s="168" t="s">
        <v>12596</v>
      </c>
    </row>
    <row r="361" spans="1:2">
      <c r="A361" s="169" t="s">
        <v>12600</v>
      </c>
      <c r="B361" s="168" t="s">
        <v>12596</v>
      </c>
    </row>
    <row r="362" spans="1:2">
      <c r="A362" s="169" t="s">
        <v>964</v>
      </c>
      <c r="B362" s="168" t="s">
        <v>12596</v>
      </c>
    </row>
    <row r="363" spans="1:2">
      <c r="A363" s="168" t="s">
        <v>12601</v>
      </c>
      <c r="B363" s="168" t="s">
        <v>12596</v>
      </c>
    </row>
    <row r="364" spans="1:2">
      <c r="A364" s="168" t="s">
        <v>12602</v>
      </c>
      <c r="B364" s="168" t="s">
        <v>12596</v>
      </c>
    </row>
    <row r="365" spans="1:2">
      <c r="A365" s="168" t="s">
        <v>12603</v>
      </c>
      <c r="B365" s="168" t="s">
        <v>12596</v>
      </c>
    </row>
    <row r="366" spans="1:2">
      <c r="A366" s="169" t="s">
        <v>1927</v>
      </c>
      <c r="B366" s="168" t="s">
        <v>12596</v>
      </c>
    </row>
    <row r="367" spans="1:2">
      <c r="A367" s="168" t="s">
        <v>12604</v>
      </c>
      <c r="B367" s="168" t="s">
        <v>12605</v>
      </c>
    </row>
    <row r="368" spans="1:2">
      <c r="A368" s="168" t="s">
        <v>12606</v>
      </c>
      <c r="B368" s="168" t="s">
        <v>12606</v>
      </c>
    </row>
    <row r="369" spans="1:2">
      <c r="A369" s="168" t="s">
        <v>12607</v>
      </c>
      <c r="B369" s="168" t="s">
        <v>12606</v>
      </c>
    </row>
    <row r="370" spans="1:2">
      <c r="A370" s="168" t="s">
        <v>12608</v>
      </c>
      <c r="B370" s="168" t="s">
        <v>12606</v>
      </c>
    </row>
    <row r="371" spans="1:2">
      <c r="A371" s="168" t="s">
        <v>12609</v>
      </c>
      <c r="B371" s="168" t="s">
        <v>12606</v>
      </c>
    </row>
    <row r="372" spans="1:2">
      <c r="A372" s="168" t="s">
        <v>12610</v>
      </c>
      <c r="B372" s="168" t="s">
        <v>12606</v>
      </c>
    </row>
    <row r="373" spans="1:2">
      <c r="A373" s="168" t="s">
        <v>12611</v>
      </c>
      <c r="B373" s="168" t="s">
        <v>12606</v>
      </c>
    </row>
    <row r="374" spans="1:2">
      <c r="A374" s="168" t="s">
        <v>12612</v>
      </c>
      <c r="B374" s="168" t="s">
        <v>12606</v>
      </c>
    </row>
    <row r="375" spans="1:2">
      <c r="A375" s="168" t="s">
        <v>12613</v>
      </c>
      <c r="B375" s="168" t="s">
        <v>12606</v>
      </c>
    </row>
    <row r="376" spans="1:2">
      <c r="A376" s="168" t="s">
        <v>12614</v>
      </c>
      <c r="B376" s="168" t="s">
        <v>12606</v>
      </c>
    </row>
    <row r="377" spans="1:2">
      <c r="A377" s="168" t="s">
        <v>12615</v>
      </c>
      <c r="B377" s="168" t="s">
        <v>12606</v>
      </c>
    </row>
    <row r="378" spans="1:2">
      <c r="A378" s="168" t="s">
        <v>12616</v>
      </c>
      <c r="B378" s="168" t="s">
        <v>12606</v>
      </c>
    </row>
    <row r="379" spans="1:2">
      <c r="A379" s="168" t="s">
        <v>12617</v>
      </c>
      <c r="B379" s="168" t="s">
        <v>12606</v>
      </c>
    </row>
    <row r="380" spans="1:2">
      <c r="A380" s="168" t="s">
        <v>12618</v>
      </c>
      <c r="B380" s="168" t="s">
        <v>12606</v>
      </c>
    </row>
    <row r="381" spans="1:2">
      <c r="A381" s="168" t="s">
        <v>12619</v>
      </c>
      <c r="B381" s="168" t="s">
        <v>12606</v>
      </c>
    </row>
    <row r="382" spans="1:2">
      <c r="A382" s="168" t="s">
        <v>12620</v>
      </c>
      <c r="B382" s="168" t="s">
        <v>12606</v>
      </c>
    </row>
    <row r="383" spans="1:2">
      <c r="A383" s="168" t="s">
        <v>12621</v>
      </c>
      <c r="B383" s="168" t="s">
        <v>12606</v>
      </c>
    </row>
    <row r="384" spans="1:2">
      <c r="A384" s="168" t="s">
        <v>12622</v>
      </c>
      <c r="B384" s="168" t="s">
        <v>12606</v>
      </c>
    </row>
    <row r="385" spans="1:2">
      <c r="A385" s="168" t="s">
        <v>12623</v>
      </c>
      <c r="B385" s="168" t="s">
        <v>12606</v>
      </c>
    </row>
    <row r="386" spans="1:2">
      <c r="A386" s="168" t="s">
        <v>12624</v>
      </c>
      <c r="B386" s="168" t="s">
        <v>12606</v>
      </c>
    </row>
    <row r="387" spans="1:2">
      <c r="A387" s="168" t="s">
        <v>12625</v>
      </c>
      <c r="B387" s="168" t="s">
        <v>12625</v>
      </c>
    </row>
    <row r="388" spans="1:2">
      <c r="A388" s="168" t="s">
        <v>315</v>
      </c>
      <c r="B388" s="168" t="s">
        <v>315</v>
      </c>
    </row>
    <row r="389" spans="1:2">
      <c r="A389" s="168" t="s">
        <v>12626</v>
      </c>
      <c r="B389" s="168" t="s">
        <v>315</v>
      </c>
    </row>
    <row r="390" spans="1:2">
      <c r="A390" s="168" t="s">
        <v>12627</v>
      </c>
      <c r="B390" s="168" t="s">
        <v>315</v>
      </c>
    </row>
    <row r="391" spans="1:2">
      <c r="A391" s="168" t="s">
        <v>12628</v>
      </c>
      <c r="B391" s="168" t="s">
        <v>315</v>
      </c>
    </row>
    <row r="392" spans="1:2">
      <c r="A392" s="168" t="s">
        <v>12629</v>
      </c>
      <c r="B392" s="168" t="s">
        <v>315</v>
      </c>
    </row>
    <row r="393" spans="1:2">
      <c r="A393" s="168" t="s">
        <v>12630</v>
      </c>
      <c r="B393" s="168" t="s">
        <v>315</v>
      </c>
    </row>
    <row r="394" spans="1:2">
      <c r="A394" s="168" t="s">
        <v>11593</v>
      </c>
      <c r="B394" s="168" t="s">
        <v>315</v>
      </c>
    </row>
    <row r="395" spans="1:2">
      <c r="A395" s="168" t="s">
        <v>12631</v>
      </c>
      <c r="B395" s="168" t="s">
        <v>315</v>
      </c>
    </row>
    <row r="396" spans="1:2">
      <c r="A396" s="168" t="s">
        <v>12632</v>
      </c>
      <c r="B396" s="168" t="s">
        <v>315</v>
      </c>
    </row>
    <row r="397" spans="1:2">
      <c r="A397" s="168" t="s">
        <v>12633</v>
      </c>
      <c r="B397" s="168" t="s">
        <v>315</v>
      </c>
    </row>
    <row r="398" spans="1:2">
      <c r="A398" s="168" t="s">
        <v>12634</v>
      </c>
      <c r="B398" s="168" t="s">
        <v>315</v>
      </c>
    </row>
    <row r="399" spans="1:2">
      <c r="A399" s="168" t="s">
        <v>12635</v>
      </c>
      <c r="B399" s="168" t="s">
        <v>315</v>
      </c>
    </row>
    <row r="400" spans="1:2">
      <c r="A400" s="168" t="s">
        <v>12636</v>
      </c>
      <c r="B400" s="168" t="s">
        <v>315</v>
      </c>
    </row>
    <row r="401" spans="1:2">
      <c r="A401" s="168" t="s">
        <v>12637</v>
      </c>
      <c r="B401" s="168" t="s">
        <v>315</v>
      </c>
    </row>
    <row r="402" spans="1:2">
      <c r="A402" s="168" t="s">
        <v>12638</v>
      </c>
      <c r="B402" s="168" t="s">
        <v>315</v>
      </c>
    </row>
    <row r="403" spans="1:2">
      <c r="A403" s="168" t="s">
        <v>330</v>
      </c>
      <c r="B403" s="168" t="s">
        <v>330</v>
      </c>
    </row>
    <row r="404" spans="1:2">
      <c r="A404" s="169" t="s">
        <v>7917</v>
      </c>
      <c r="B404" s="168" t="s">
        <v>330</v>
      </c>
    </row>
    <row r="405" spans="1:2">
      <c r="A405" s="168" t="s">
        <v>12639</v>
      </c>
      <c r="B405" s="168" t="s">
        <v>330</v>
      </c>
    </row>
    <row r="406" spans="1:2">
      <c r="A406" s="168" t="s">
        <v>12640</v>
      </c>
      <c r="B406" s="168" t="s">
        <v>330</v>
      </c>
    </row>
    <row r="407" spans="1:2">
      <c r="A407" s="168" t="s">
        <v>12641</v>
      </c>
      <c r="B407" s="168" t="s">
        <v>330</v>
      </c>
    </row>
    <row r="408" spans="1:2">
      <c r="A408" s="168" t="s">
        <v>12642</v>
      </c>
      <c r="B408" s="168" t="s">
        <v>330</v>
      </c>
    </row>
    <row r="409" spans="1:2">
      <c r="A409" s="168" t="s">
        <v>12643</v>
      </c>
      <c r="B409" s="168" t="s">
        <v>330</v>
      </c>
    </row>
    <row r="410" spans="1:2">
      <c r="A410" s="168" t="s">
        <v>12644</v>
      </c>
      <c r="B410" s="168" t="s">
        <v>330</v>
      </c>
    </row>
    <row r="411" spans="1:2">
      <c r="A411" s="168" t="s">
        <v>12645</v>
      </c>
      <c r="B411" s="168" t="s">
        <v>330</v>
      </c>
    </row>
    <row r="412" spans="1:2">
      <c r="A412" s="168" t="s">
        <v>12646</v>
      </c>
      <c r="B412" s="168" t="s">
        <v>330</v>
      </c>
    </row>
    <row r="413" spans="1:2">
      <c r="A413" s="169" t="s">
        <v>12647</v>
      </c>
      <c r="B413" s="168" t="s">
        <v>330</v>
      </c>
    </row>
    <row r="414" spans="1:2">
      <c r="A414" s="169" t="s">
        <v>12648</v>
      </c>
      <c r="B414" s="168" t="s">
        <v>330</v>
      </c>
    </row>
    <row r="415" spans="1:2">
      <c r="A415" s="169" t="s">
        <v>12649</v>
      </c>
      <c r="B415" s="168" t="s">
        <v>330</v>
      </c>
    </row>
    <row r="416" spans="1:2">
      <c r="A416" s="169" t="s">
        <v>12650</v>
      </c>
      <c r="B416" s="168" t="s">
        <v>330</v>
      </c>
    </row>
    <row r="417" spans="1:2">
      <c r="A417" s="168" t="s">
        <v>12651</v>
      </c>
      <c r="B417" s="168" t="s">
        <v>12651</v>
      </c>
    </row>
    <row r="418" spans="1:2">
      <c r="A418" s="168" t="s">
        <v>12652</v>
      </c>
      <c r="B418" s="168" t="s">
        <v>12651</v>
      </c>
    </row>
    <row r="419" spans="1:2">
      <c r="A419" s="168" t="s">
        <v>12653</v>
      </c>
      <c r="B419" s="168" t="s">
        <v>12651</v>
      </c>
    </row>
    <row r="420" spans="1:2">
      <c r="A420" s="168" t="s">
        <v>12654</v>
      </c>
      <c r="B420" s="168" t="s">
        <v>12651</v>
      </c>
    </row>
    <row r="421" spans="1:2">
      <c r="A421" s="168" t="s">
        <v>12655</v>
      </c>
      <c r="B421" s="168" t="s">
        <v>12651</v>
      </c>
    </row>
    <row r="422" spans="1:2">
      <c r="A422" s="168" t="s">
        <v>12656</v>
      </c>
      <c r="B422" s="168" t="s">
        <v>12651</v>
      </c>
    </row>
    <row r="423" spans="1:2">
      <c r="A423" s="168" t="s">
        <v>12657</v>
      </c>
      <c r="B423" s="168" t="s">
        <v>12651</v>
      </c>
    </row>
    <row r="424" spans="1:2">
      <c r="A424" s="168" t="s">
        <v>12658</v>
      </c>
      <c r="B424" s="168" t="s">
        <v>12651</v>
      </c>
    </row>
    <row r="425" spans="1:2">
      <c r="A425" s="168" t="s">
        <v>12659</v>
      </c>
      <c r="B425" s="168" t="s">
        <v>12651</v>
      </c>
    </row>
    <row r="426" spans="1:2">
      <c r="A426" s="168" t="s">
        <v>12660</v>
      </c>
      <c r="B426" s="168" t="s">
        <v>12651</v>
      </c>
    </row>
    <row r="427" spans="1:2">
      <c r="A427" s="168" t="s">
        <v>12661</v>
      </c>
      <c r="B427" s="168" t="s">
        <v>12651</v>
      </c>
    </row>
    <row r="428" spans="1:2">
      <c r="A428" s="168" t="s">
        <v>12662</v>
      </c>
      <c r="B428" s="168" t="s">
        <v>12651</v>
      </c>
    </row>
    <row r="429" spans="1:2">
      <c r="A429" s="168" t="s">
        <v>12663</v>
      </c>
      <c r="B429" s="168" t="s">
        <v>12651</v>
      </c>
    </row>
    <row r="430" spans="1:2">
      <c r="A430" s="168" t="s">
        <v>12664</v>
      </c>
      <c r="B430" s="168" t="s">
        <v>12651</v>
      </c>
    </row>
    <row r="431" spans="1:2">
      <c r="A431" s="168" t="s">
        <v>12665</v>
      </c>
      <c r="B431" s="168" t="s">
        <v>12651</v>
      </c>
    </row>
    <row r="432" spans="1:2">
      <c r="A432" s="168" t="s">
        <v>12666</v>
      </c>
      <c r="B432" s="168" t="s">
        <v>12666</v>
      </c>
    </row>
    <row r="433" spans="1:2">
      <c r="A433" s="166" t="s">
        <v>12667</v>
      </c>
      <c r="B433" s="166" t="s">
        <v>12667</v>
      </c>
    </row>
    <row r="434" spans="1:2">
      <c r="A434" s="168" t="s">
        <v>12668</v>
      </c>
      <c r="B434" s="168" t="s">
        <v>12669</v>
      </c>
    </row>
    <row r="435" spans="1:2">
      <c r="A435" s="168" t="s">
        <v>12670</v>
      </c>
      <c r="B435" s="168" t="s">
        <v>12669</v>
      </c>
    </row>
    <row r="436" spans="1:2">
      <c r="A436" s="168" t="s">
        <v>12671</v>
      </c>
      <c r="B436" s="168" t="s">
        <v>12671</v>
      </c>
    </row>
    <row r="437" spans="1:2">
      <c r="A437" s="168" t="s">
        <v>12672</v>
      </c>
      <c r="B437" s="168" t="s">
        <v>12672</v>
      </c>
    </row>
    <row r="438" spans="1:2">
      <c r="A438" s="168" t="s">
        <v>12673</v>
      </c>
      <c r="B438" s="168" t="s">
        <v>12672</v>
      </c>
    </row>
    <row r="439" spans="1:2">
      <c r="A439" s="168" t="s">
        <v>12674</v>
      </c>
      <c r="B439" s="168" t="s">
        <v>12672</v>
      </c>
    </row>
    <row r="440" spans="1:2">
      <c r="A440" s="168" t="s">
        <v>12675</v>
      </c>
      <c r="B440" s="168" t="s">
        <v>12672</v>
      </c>
    </row>
    <row r="441" spans="1:2">
      <c r="A441" s="168" t="s">
        <v>12676</v>
      </c>
      <c r="B441" s="168" t="s">
        <v>12672</v>
      </c>
    </row>
    <row r="442" spans="1:2">
      <c r="A442" s="168" t="s">
        <v>12677</v>
      </c>
      <c r="B442" s="168" t="s">
        <v>12672</v>
      </c>
    </row>
    <row r="443" spans="1:2">
      <c r="A443" s="168" t="s">
        <v>12678</v>
      </c>
      <c r="B443" s="168" t="s">
        <v>12672</v>
      </c>
    </row>
    <row r="444" spans="1:2">
      <c r="A444" s="168" t="s">
        <v>12679</v>
      </c>
      <c r="B444" s="168" t="s">
        <v>12672</v>
      </c>
    </row>
    <row r="445" spans="1:2">
      <c r="A445" s="168" t="s">
        <v>12680</v>
      </c>
      <c r="B445" s="168" t="s">
        <v>12672</v>
      </c>
    </row>
    <row r="446" spans="1:2">
      <c r="A446" s="168" t="s">
        <v>12681</v>
      </c>
      <c r="B446" s="168" t="s">
        <v>12672</v>
      </c>
    </row>
    <row r="447" spans="1:2">
      <c r="A447" s="168" t="s">
        <v>12682</v>
      </c>
      <c r="B447" s="168" t="s">
        <v>12672</v>
      </c>
    </row>
    <row r="448" spans="1:2">
      <c r="A448" s="169" t="s">
        <v>12683</v>
      </c>
      <c r="B448" s="168" t="s">
        <v>12672</v>
      </c>
    </row>
    <row r="449" spans="1:2">
      <c r="A449" s="169" t="s">
        <v>12684</v>
      </c>
      <c r="B449" s="168" t="s">
        <v>12672</v>
      </c>
    </row>
    <row r="450" spans="1:2">
      <c r="A450" s="168" t="s">
        <v>12685</v>
      </c>
      <c r="B450" s="168" t="s">
        <v>12672</v>
      </c>
    </row>
    <row r="451" spans="1:2">
      <c r="A451" s="168" t="s">
        <v>12686</v>
      </c>
      <c r="B451" s="168" t="s">
        <v>12672</v>
      </c>
    </row>
    <row r="452" spans="1:2">
      <c r="A452" s="169" t="s">
        <v>12687</v>
      </c>
      <c r="B452" s="169" t="s">
        <v>12687</v>
      </c>
    </row>
    <row r="453" spans="1:2">
      <c r="A453" s="168" t="s">
        <v>12688</v>
      </c>
      <c r="B453" s="168" t="s">
        <v>12689</v>
      </c>
    </row>
    <row r="454" spans="1:2">
      <c r="A454" s="168" t="s">
        <v>12690</v>
      </c>
      <c r="B454" s="168" t="s">
        <v>12689</v>
      </c>
    </row>
    <row r="455" spans="1:2">
      <c r="A455" s="168" t="s">
        <v>12691</v>
      </c>
      <c r="B455" s="168" t="s">
        <v>12689</v>
      </c>
    </row>
    <row r="456" spans="1:2">
      <c r="A456" s="168" t="s">
        <v>12692</v>
      </c>
      <c r="B456" s="168" t="s">
        <v>12689</v>
      </c>
    </row>
    <row r="457" spans="1:2">
      <c r="A457" s="168" t="s">
        <v>12693</v>
      </c>
      <c r="B457" s="168" t="s">
        <v>12689</v>
      </c>
    </row>
    <row r="458" spans="1:2">
      <c r="A458" s="168" t="s">
        <v>12694</v>
      </c>
      <c r="B458" s="168" t="s">
        <v>12689</v>
      </c>
    </row>
    <row r="459" spans="1:2">
      <c r="A459" s="169" t="s">
        <v>9340</v>
      </c>
      <c r="B459" s="169" t="s">
        <v>9340</v>
      </c>
    </row>
    <row r="460" spans="1:2">
      <c r="A460" s="168" t="s">
        <v>12695</v>
      </c>
      <c r="B460" s="168" t="s">
        <v>12695</v>
      </c>
    </row>
    <row r="461" spans="1:2">
      <c r="A461" s="168" t="s">
        <v>12696</v>
      </c>
      <c r="B461" s="168" t="s">
        <v>12695</v>
      </c>
    </row>
    <row r="462" spans="1:2">
      <c r="A462" s="168" t="s">
        <v>12697</v>
      </c>
      <c r="B462" s="168" t="s">
        <v>12695</v>
      </c>
    </row>
    <row r="463" spans="1:2">
      <c r="A463" s="168" t="s">
        <v>12698</v>
      </c>
      <c r="B463" s="168" t="s">
        <v>12695</v>
      </c>
    </row>
    <row r="464" spans="1:2">
      <c r="A464" s="168" t="s">
        <v>12699</v>
      </c>
      <c r="B464" s="168" t="s">
        <v>12695</v>
      </c>
    </row>
    <row r="465" spans="1:2">
      <c r="A465" s="168" t="s">
        <v>12700</v>
      </c>
      <c r="B465" s="168" t="s">
        <v>12695</v>
      </c>
    </row>
    <row r="466" spans="1:2">
      <c r="A466" s="168" t="s">
        <v>12701</v>
      </c>
      <c r="B466" s="168" t="s">
        <v>12695</v>
      </c>
    </row>
    <row r="467" spans="1:2">
      <c r="A467" s="168" t="s">
        <v>12702</v>
      </c>
      <c r="B467" s="168" t="s">
        <v>12695</v>
      </c>
    </row>
    <row r="468" spans="1:2">
      <c r="A468" s="168" t="s">
        <v>12703</v>
      </c>
      <c r="B468" s="168" t="s">
        <v>12695</v>
      </c>
    </row>
    <row r="469" spans="1:2">
      <c r="A469" s="168" t="s">
        <v>12704</v>
      </c>
      <c r="B469" s="168" t="s">
        <v>12695</v>
      </c>
    </row>
    <row r="470" spans="1:2">
      <c r="A470" s="168" t="s">
        <v>12705</v>
      </c>
      <c r="B470" s="168" t="s">
        <v>12695</v>
      </c>
    </row>
    <row r="471" spans="1:2">
      <c r="A471" s="168" t="s">
        <v>12706</v>
      </c>
      <c r="B471" s="168" t="s">
        <v>12695</v>
      </c>
    </row>
    <row r="472" spans="1:2">
      <c r="A472" s="168" t="s">
        <v>12707</v>
      </c>
      <c r="B472" s="168" t="s">
        <v>12695</v>
      </c>
    </row>
    <row r="473" spans="1:2">
      <c r="A473" s="168" t="s">
        <v>12708</v>
      </c>
      <c r="B473" s="168" t="s">
        <v>12695</v>
      </c>
    </row>
    <row r="474" spans="1:2">
      <c r="A474" s="168" t="s">
        <v>12709</v>
      </c>
      <c r="B474" s="168" t="s">
        <v>12695</v>
      </c>
    </row>
    <row r="475" spans="1:2">
      <c r="A475" s="168" t="s">
        <v>12710</v>
      </c>
      <c r="B475" s="168" t="s">
        <v>12695</v>
      </c>
    </row>
    <row r="476" spans="1:2">
      <c r="A476" s="168" t="s">
        <v>12711</v>
      </c>
      <c r="B476" s="168" t="s">
        <v>12695</v>
      </c>
    </row>
    <row r="477" spans="1:2">
      <c r="A477" s="168" t="s">
        <v>12712</v>
      </c>
      <c r="B477" s="168" t="s">
        <v>12695</v>
      </c>
    </row>
    <row r="478" spans="1:2">
      <c r="A478" s="168" t="s">
        <v>12713</v>
      </c>
      <c r="B478" s="168" t="s">
        <v>12695</v>
      </c>
    </row>
    <row r="479" spans="1:2">
      <c r="A479" s="168" t="s">
        <v>12714</v>
      </c>
      <c r="B479" s="168" t="s">
        <v>12695</v>
      </c>
    </row>
    <row r="480" spans="1:2">
      <c r="A480" s="168" t="s">
        <v>12715</v>
      </c>
      <c r="B480" s="168" t="s">
        <v>12695</v>
      </c>
    </row>
    <row r="481" spans="1:2">
      <c r="A481" s="168" t="s">
        <v>286</v>
      </c>
      <c r="B481" s="168" t="s">
        <v>286</v>
      </c>
    </row>
    <row r="482" spans="1:2">
      <c r="A482" s="168" t="s">
        <v>12716</v>
      </c>
      <c r="B482" s="168" t="s">
        <v>286</v>
      </c>
    </row>
    <row r="483" spans="1:2">
      <c r="A483" s="168" t="s">
        <v>12717</v>
      </c>
      <c r="B483" s="168" t="s">
        <v>286</v>
      </c>
    </row>
    <row r="484" spans="1:2">
      <c r="A484" s="168" t="s">
        <v>12718</v>
      </c>
      <c r="B484" s="168" t="s">
        <v>286</v>
      </c>
    </row>
    <row r="485" spans="1:2">
      <c r="A485" s="168" t="s">
        <v>12719</v>
      </c>
      <c r="B485" s="168" t="s">
        <v>286</v>
      </c>
    </row>
    <row r="486" spans="1:2">
      <c r="A486" s="168" t="s">
        <v>12720</v>
      </c>
      <c r="B486" s="168" t="s">
        <v>286</v>
      </c>
    </row>
    <row r="487" spans="1:2">
      <c r="A487" s="168" t="s">
        <v>12721</v>
      </c>
      <c r="B487" s="168" t="s">
        <v>286</v>
      </c>
    </row>
    <row r="488" spans="1:2">
      <c r="A488" s="168" t="s">
        <v>12722</v>
      </c>
      <c r="B488" s="168" t="s">
        <v>286</v>
      </c>
    </row>
    <row r="489" spans="1:2">
      <c r="A489" s="168" t="s">
        <v>12723</v>
      </c>
      <c r="B489" s="168" t="s">
        <v>286</v>
      </c>
    </row>
    <row r="490" spans="1:2">
      <c r="A490" s="168" t="s">
        <v>12724</v>
      </c>
      <c r="B490" s="168" t="s">
        <v>286</v>
      </c>
    </row>
    <row r="491" spans="1:2">
      <c r="A491" s="168" t="s">
        <v>12725</v>
      </c>
      <c r="B491" s="168" t="s">
        <v>286</v>
      </c>
    </row>
    <row r="492" spans="1:2">
      <c r="A492" s="168" t="s">
        <v>12726</v>
      </c>
      <c r="B492" s="168" t="s">
        <v>286</v>
      </c>
    </row>
    <row r="493" spans="1:2">
      <c r="A493" s="168" t="s">
        <v>12727</v>
      </c>
      <c r="B493" s="168" t="s">
        <v>286</v>
      </c>
    </row>
    <row r="494" spans="1:2">
      <c r="A494" s="168" t="s">
        <v>12728</v>
      </c>
      <c r="B494" s="168" t="s">
        <v>286</v>
      </c>
    </row>
    <row r="495" spans="1:2">
      <c r="A495" s="168" t="s">
        <v>12729</v>
      </c>
      <c r="B495" s="168" t="s">
        <v>286</v>
      </c>
    </row>
    <row r="496" spans="1:2">
      <c r="A496" s="168" t="s">
        <v>12730</v>
      </c>
      <c r="B496" s="168" t="s">
        <v>286</v>
      </c>
    </row>
    <row r="497" spans="1:2">
      <c r="A497" s="168" t="s">
        <v>12731</v>
      </c>
      <c r="B497" s="168" t="s">
        <v>286</v>
      </c>
    </row>
    <row r="498" spans="1:2">
      <c r="A498" s="168" t="s">
        <v>12605</v>
      </c>
      <c r="B498" s="168" t="s">
        <v>12605</v>
      </c>
    </row>
    <row r="499" spans="1:2">
      <c r="A499" s="168" t="s">
        <v>12732</v>
      </c>
      <c r="B499" s="168" t="s">
        <v>12605</v>
      </c>
    </row>
    <row r="500" spans="1:2">
      <c r="A500" s="168" t="s">
        <v>12733</v>
      </c>
      <c r="B500" s="168" t="s">
        <v>12605</v>
      </c>
    </row>
    <row r="501" spans="1:2">
      <c r="A501" s="171" t="s">
        <v>12734</v>
      </c>
      <c r="B501" s="171" t="s">
        <v>12735</v>
      </c>
    </row>
    <row r="502" spans="1:2">
      <c r="A502" s="171" t="s">
        <v>12735</v>
      </c>
      <c r="B502" s="171" t="s">
        <v>12735</v>
      </c>
    </row>
    <row r="503" spans="1:2">
      <c r="A503" s="171" t="s">
        <v>12736</v>
      </c>
      <c r="B503" s="171" t="s">
        <v>12737</v>
      </c>
    </row>
    <row r="504" spans="1:2">
      <c r="A504" s="171" t="s">
        <v>12737</v>
      </c>
      <c r="B504" s="171" t="s">
        <v>12737</v>
      </c>
    </row>
    <row r="505" spans="1:2">
      <c r="A505" s="171" t="s">
        <v>12738</v>
      </c>
      <c r="B505" s="171" t="s">
        <v>12739</v>
      </c>
    </row>
    <row r="506" spans="1:2">
      <c r="A506" s="171" t="s">
        <v>12739</v>
      </c>
      <c r="B506" s="171" t="s">
        <v>12739</v>
      </c>
    </row>
    <row r="507" spans="1:2">
      <c r="A507" s="171" t="s">
        <v>12740</v>
      </c>
      <c r="B507" s="171" t="s">
        <v>12741</v>
      </c>
    </row>
    <row r="508" spans="1:2">
      <c r="A508" s="171" t="s">
        <v>12741</v>
      </c>
      <c r="B508" s="171" t="s">
        <v>12741</v>
      </c>
    </row>
    <row r="509" spans="1:2">
      <c r="A509" s="171" t="s">
        <v>12742</v>
      </c>
      <c r="B509" s="171" t="s">
        <v>12743</v>
      </c>
    </row>
    <row r="510" spans="1:2">
      <c r="A510" s="171" t="s">
        <v>12743</v>
      </c>
      <c r="B510" s="171" t="s">
        <v>12743</v>
      </c>
    </row>
    <row r="511" spans="1:2">
      <c r="A511" s="171" t="s">
        <v>12744</v>
      </c>
      <c r="B511" s="171" t="s">
        <v>12745</v>
      </c>
    </row>
    <row r="512" spans="1:2">
      <c r="A512" s="171" t="s">
        <v>12745</v>
      </c>
      <c r="B512" s="171" t="s">
        <v>12745</v>
      </c>
    </row>
    <row r="513" spans="1:2">
      <c r="A513" s="171" t="s">
        <v>12746</v>
      </c>
      <c r="B513" s="171" t="s">
        <v>12747</v>
      </c>
    </row>
    <row r="514" spans="1:2">
      <c r="A514" s="171" t="s">
        <v>12747</v>
      </c>
      <c r="B514" s="171" t="s">
        <v>12747</v>
      </c>
    </row>
    <row r="515" spans="1:2">
      <c r="A515" s="168" t="s">
        <v>12748</v>
      </c>
      <c r="B515" s="168" t="s">
        <v>12605</v>
      </c>
    </row>
    <row r="516" spans="1:2">
      <c r="A516" s="168" t="s">
        <v>12749</v>
      </c>
      <c r="B516" s="168" t="s">
        <v>12605</v>
      </c>
    </row>
    <row r="517" spans="1:2">
      <c r="A517" s="168" t="s">
        <v>12750</v>
      </c>
      <c r="B517" s="168" t="s">
        <v>12605</v>
      </c>
    </row>
    <row r="518" spans="1:2">
      <c r="A518" s="168" t="s">
        <v>12751</v>
      </c>
      <c r="B518" s="168" t="s">
        <v>12605</v>
      </c>
    </row>
    <row r="519" spans="1:2">
      <c r="A519" s="168" t="s">
        <v>12752</v>
      </c>
      <c r="B519" s="168" t="s">
        <v>12605</v>
      </c>
    </row>
    <row r="520" spans="1:2">
      <c r="A520" s="168" t="s">
        <v>12753</v>
      </c>
      <c r="B520" s="168" t="s">
        <v>12605</v>
      </c>
    </row>
    <row r="521" spans="1:2">
      <c r="A521" s="168" t="s">
        <v>12754</v>
      </c>
      <c r="B521" s="168" t="s">
        <v>12605</v>
      </c>
    </row>
    <row r="522" spans="1:2">
      <c r="A522" s="168" t="s">
        <v>12755</v>
      </c>
      <c r="B522" s="168" t="s">
        <v>12605</v>
      </c>
    </row>
    <row r="523" spans="1:2">
      <c r="A523" s="168" t="s">
        <v>12756</v>
      </c>
      <c r="B523" s="168" t="s">
        <v>12605</v>
      </c>
    </row>
    <row r="524" spans="1:2">
      <c r="A524" s="168" t="s">
        <v>12757</v>
      </c>
      <c r="B524" s="168" t="s">
        <v>12605</v>
      </c>
    </row>
    <row r="525" spans="1:2">
      <c r="A525" s="168" t="s">
        <v>12758</v>
      </c>
      <c r="B525" s="168" t="s">
        <v>12605</v>
      </c>
    </row>
    <row r="526" spans="1:2">
      <c r="A526" s="168" t="s">
        <v>12759</v>
      </c>
      <c r="B526" s="168" t="s">
        <v>12605</v>
      </c>
    </row>
    <row r="527" spans="1:2">
      <c r="A527" s="168" t="s">
        <v>12760</v>
      </c>
      <c r="B527" s="168" t="s">
        <v>12605</v>
      </c>
    </row>
    <row r="528" spans="1:2">
      <c r="A528" s="168" t="s">
        <v>12761</v>
      </c>
      <c r="B528" s="168" t="s">
        <v>12605</v>
      </c>
    </row>
    <row r="529" spans="1:2">
      <c r="A529" s="168" t="s">
        <v>12762</v>
      </c>
      <c r="B529" s="168" t="s">
        <v>12605</v>
      </c>
    </row>
    <row r="530" spans="1:2">
      <c r="A530" s="168" t="s">
        <v>12763</v>
      </c>
      <c r="B530" s="168" t="s">
        <v>12605</v>
      </c>
    </row>
    <row r="531" spans="1:2">
      <c r="A531" s="168" t="s">
        <v>12764</v>
      </c>
      <c r="B531" s="168" t="s">
        <v>12605</v>
      </c>
    </row>
    <row r="532" spans="1:2">
      <c r="A532" s="168" t="s">
        <v>12765</v>
      </c>
      <c r="B532" s="168" t="s">
        <v>12605</v>
      </c>
    </row>
    <row r="533" spans="1:2">
      <c r="A533" s="168" t="s">
        <v>12766</v>
      </c>
      <c r="B533" s="168" t="s">
        <v>12605</v>
      </c>
    </row>
    <row r="534" spans="1:2">
      <c r="A534" s="168" t="s">
        <v>12767</v>
      </c>
      <c r="B534" s="168" t="s">
        <v>12605</v>
      </c>
    </row>
    <row r="535" spans="1:2">
      <c r="A535" s="168" t="s">
        <v>12768</v>
      </c>
      <c r="B535" s="168" t="s">
        <v>12605</v>
      </c>
    </row>
    <row r="536" spans="1:2">
      <c r="A536" s="168" t="s">
        <v>12769</v>
      </c>
      <c r="B536" s="168" t="s">
        <v>12605</v>
      </c>
    </row>
    <row r="537" spans="1:2">
      <c r="A537" s="168" t="s">
        <v>760</v>
      </c>
      <c r="B537" s="168" t="s">
        <v>760</v>
      </c>
    </row>
    <row r="538" spans="1:2">
      <c r="A538" s="168" t="s">
        <v>12770</v>
      </c>
      <c r="B538" s="168" t="s">
        <v>12771</v>
      </c>
    </row>
    <row r="6468" spans="2:2">
      <c r="B6468" s="168"/>
    </row>
    <row r="6469" spans="2:2">
      <c r="B6469" s="168"/>
    </row>
    <row r="6470" spans="2:2">
      <c r="B6470" s="168"/>
    </row>
  </sheetData>
  <phoneticPr fontId="1" type="noConversion"/>
  <conditionalFormatting sqref="B341">
    <cfRule type="duplicateValues" dxfId="19" priority="20"/>
  </conditionalFormatting>
  <conditionalFormatting sqref="B344">
    <cfRule type="duplicateValues" dxfId="18" priority="19"/>
  </conditionalFormatting>
  <conditionalFormatting sqref="B345">
    <cfRule type="duplicateValues" dxfId="17" priority="18"/>
  </conditionalFormatting>
  <conditionalFormatting sqref="B346">
    <cfRule type="duplicateValues" dxfId="16" priority="17"/>
  </conditionalFormatting>
  <conditionalFormatting sqref="B349">
    <cfRule type="duplicateValues" dxfId="15" priority="16"/>
  </conditionalFormatting>
  <conditionalFormatting sqref="B357">
    <cfRule type="duplicateValues" dxfId="14" priority="15"/>
  </conditionalFormatting>
  <conditionalFormatting sqref="B359">
    <cfRule type="duplicateValues" dxfId="13" priority="14"/>
  </conditionalFormatting>
  <conditionalFormatting sqref="A6468:A1048576 A164:A182 A1:A39 A184:A194 A196:A200 A202 A206:A207 A209:A214 A216:A222 A224 A226:A239 A241:A250 A252:A265 A269:A291 A294:A295 A297:A312 A314:A361 A44:A72 A74:A119 A121:A143 A146:A162">
    <cfRule type="duplicateValues" dxfId="12" priority="13"/>
  </conditionalFormatting>
  <conditionalFormatting sqref="A371:A378">
    <cfRule type="duplicateValues" dxfId="11" priority="12"/>
  </conditionalFormatting>
  <conditionalFormatting sqref="A379:A388">
    <cfRule type="duplicateValues" dxfId="10" priority="11"/>
  </conditionalFormatting>
  <conditionalFormatting sqref="A390:A399">
    <cfRule type="duplicateValues" dxfId="9" priority="10"/>
  </conditionalFormatting>
  <conditionalFormatting sqref="A1:A1048576">
    <cfRule type="duplicateValues" dxfId="8" priority="9"/>
  </conditionalFormatting>
  <conditionalFormatting sqref="B520">
    <cfRule type="duplicateValues" dxfId="7" priority="8"/>
  </conditionalFormatting>
  <conditionalFormatting sqref="B523">
    <cfRule type="duplicateValues" dxfId="6" priority="7"/>
  </conditionalFormatting>
  <conditionalFormatting sqref="B524">
    <cfRule type="duplicateValues" dxfId="5" priority="6"/>
  </conditionalFormatting>
  <conditionalFormatting sqref="B525">
    <cfRule type="duplicateValues" dxfId="4" priority="5"/>
  </conditionalFormatting>
  <conditionalFormatting sqref="B528">
    <cfRule type="duplicateValues" dxfId="3" priority="4"/>
  </conditionalFormatting>
  <conditionalFormatting sqref="B536">
    <cfRule type="duplicateValues" dxfId="2" priority="3"/>
  </conditionalFormatting>
  <conditionalFormatting sqref="B538">
    <cfRule type="duplicateValues" dxfId="1" priority="2"/>
  </conditionalFormatting>
  <conditionalFormatting sqref="A496:A538 A480:A481 A461:A478 A449:A459 A440:A447 A425 A418:A423 A412:A416 A401:A404 A406 A410 A427:A438 A483:A494">
    <cfRule type="duplicateValues" dxfId="0" priority="1"/>
  </conditionalFormatting>
  <pageMargins left="0.69930555555555596" right="0.69930555555555596"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P36"/>
  <sheetViews>
    <sheetView workbookViewId="0">
      <selection activeCell="I27" sqref="I27"/>
    </sheetView>
  </sheetViews>
  <sheetFormatPr defaultRowHeight="13.5"/>
  <cols>
    <col min="1" max="1" width="13.375" customWidth="1"/>
    <col min="2" max="2" width="6" customWidth="1"/>
    <col min="3" max="3" width="6.5" customWidth="1"/>
    <col min="4" max="4" width="32.375" customWidth="1"/>
    <col min="5" max="5" width="12.875" customWidth="1"/>
    <col min="6" max="6" width="13.125" customWidth="1"/>
    <col min="7" max="7" width="7.75" customWidth="1"/>
    <col min="8" max="8" width="22.25" customWidth="1"/>
    <col min="9" max="9" width="14" customWidth="1"/>
    <col min="10" max="10" width="10.125" customWidth="1"/>
    <col min="11" max="11" width="11" customWidth="1"/>
    <col min="12" max="12" width="7.5" customWidth="1"/>
  </cols>
  <sheetData>
    <row r="1" spans="1:16" s="32" customFormat="1">
      <c r="A1" s="31" t="s">
        <v>11892</v>
      </c>
      <c r="B1" s="31" t="s">
        <v>8</v>
      </c>
      <c r="C1" s="31" t="s">
        <v>11893</v>
      </c>
      <c r="D1" s="31" t="s">
        <v>0</v>
      </c>
      <c r="E1" s="31" t="s">
        <v>4</v>
      </c>
      <c r="F1" s="43" t="s">
        <v>11894</v>
      </c>
      <c r="G1" s="43" t="s">
        <v>7</v>
      </c>
      <c r="H1" s="43" t="s">
        <v>9</v>
      </c>
      <c r="I1" s="43" t="s">
        <v>11800</v>
      </c>
      <c r="J1" s="43" t="s">
        <v>11801</v>
      </c>
      <c r="K1" s="46" t="s">
        <v>6</v>
      </c>
      <c r="L1" s="46" t="s">
        <v>11797</v>
      </c>
      <c r="M1" s="48" t="s">
        <v>11895</v>
      </c>
      <c r="N1" s="49" t="s">
        <v>11257</v>
      </c>
      <c r="O1" s="31" t="s">
        <v>10800</v>
      </c>
      <c r="P1" s="32" t="s">
        <v>12772</v>
      </c>
    </row>
    <row r="2" spans="1:16" s="1" customFormat="1">
      <c r="A2" s="35" t="s">
        <v>11802</v>
      </c>
      <c r="B2" s="35" t="s">
        <v>21</v>
      </c>
      <c r="C2" s="35" t="s">
        <v>11833</v>
      </c>
      <c r="D2" s="35" t="s">
        <v>11834</v>
      </c>
      <c r="E2" s="35" t="s">
        <v>11835</v>
      </c>
      <c r="F2" s="35" t="s">
        <v>11837</v>
      </c>
      <c r="G2" s="35" t="s">
        <v>6928</v>
      </c>
      <c r="H2" s="35" t="s">
        <v>447</v>
      </c>
      <c r="I2" s="35" t="s">
        <v>11836</v>
      </c>
      <c r="J2" s="35" t="s">
        <v>11289</v>
      </c>
      <c r="K2" s="36" t="s">
        <v>11286</v>
      </c>
      <c r="L2" s="36"/>
      <c r="M2" s="34">
        <v>1</v>
      </c>
      <c r="N2" s="33">
        <v>10</v>
      </c>
      <c r="O2" s="35">
        <v>11</v>
      </c>
      <c r="P2" s="1" t="str">
        <f>VLOOKUP(H2,'Sheet1 (2)'!A:B,2,0)</f>
        <v>材料科学与工程学院</v>
      </c>
    </row>
    <row r="3" spans="1:16" s="1" customFormat="1">
      <c r="A3" s="35" t="s">
        <v>11854</v>
      </c>
      <c r="B3" s="35" t="s">
        <v>21</v>
      </c>
      <c r="C3" s="35" t="s">
        <v>11862</v>
      </c>
      <c r="D3" s="35" t="s">
        <v>11912</v>
      </c>
      <c r="E3" s="35" t="s">
        <v>198</v>
      </c>
      <c r="F3" s="35" t="s">
        <v>11863</v>
      </c>
      <c r="G3" s="35" t="s">
        <v>11941</v>
      </c>
      <c r="H3" s="35" t="s">
        <v>447</v>
      </c>
      <c r="I3" s="35" t="s">
        <v>6947</v>
      </c>
      <c r="J3" s="35" t="s">
        <v>11289</v>
      </c>
      <c r="K3" s="36" t="s">
        <v>11286</v>
      </c>
      <c r="L3" s="36"/>
      <c r="M3" s="34"/>
      <c r="N3" s="35">
        <v>10</v>
      </c>
      <c r="O3" s="35">
        <v>10</v>
      </c>
      <c r="P3" s="1" t="str">
        <f>VLOOKUP(H3,'Sheet1 (2)'!A:B,2,0)</f>
        <v>材料科学与工程学院</v>
      </c>
    </row>
    <row r="4" spans="1:16" s="1" customFormat="1">
      <c r="A4" s="93" t="s">
        <v>11802</v>
      </c>
      <c r="B4" s="93" t="s">
        <v>21</v>
      </c>
      <c r="C4" s="100" t="s">
        <v>11997</v>
      </c>
      <c r="D4" s="101" t="s">
        <v>11996</v>
      </c>
      <c r="E4" s="102">
        <v>43053</v>
      </c>
      <c r="F4" s="101" t="s">
        <v>11998</v>
      </c>
      <c r="G4" s="101" t="s">
        <v>11995</v>
      </c>
      <c r="H4" s="101" t="s">
        <v>11999</v>
      </c>
      <c r="I4" s="101" t="s">
        <v>12000</v>
      </c>
      <c r="J4" s="101" t="s">
        <v>12002</v>
      </c>
      <c r="K4" s="104" t="s">
        <v>11275</v>
      </c>
      <c r="L4" s="101"/>
      <c r="M4" s="101"/>
      <c r="N4" s="101">
        <v>10</v>
      </c>
      <c r="O4" s="101">
        <v>10</v>
      </c>
      <c r="P4" s="1" t="str">
        <f>VLOOKUP(H4,'Sheet1 (2)'!A:B,2,0)</f>
        <v>材料科学与工程学院</v>
      </c>
    </row>
    <row r="5" spans="1:16" s="1" customFormat="1">
      <c r="A5" s="35" t="s">
        <v>11802</v>
      </c>
      <c r="B5" s="37" t="s">
        <v>21</v>
      </c>
      <c r="C5" s="35" t="s">
        <v>11917</v>
      </c>
      <c r="D5" s="35" t="s">
        <v>11916</v>
      </c>
      <c r="E5" s="82">
        <v>42661</v>
      </c>
      <c r="F5" s="35" t="s">
        <v>11915</v>
      </c>
      <c r="G5" s="35" t="s">
        <v>11940</v>
      </c>
      <c r="H5" s="35" t="s">
        <v>11948</v>
      </c>
      <c r="I5" s="84"/>
      <c r="J5" s="35" t="s">
        <v>11289</v>
      </c>
      <c r="K5" s="36" t="s">
        <v>11275</v>
      </c>
      <c r="L5" s="85" t="s">
        <v>11950</v>
      </c>
      <c r="M5" s="84"/>
      <c r="N5" s="35">
        <v>10</v>
      </c>
      <c r="O5" s="84"/>
      <c r="P5" s="1" t="str">
        <f>VLOOKUP(H5,'Sheet1 (2)'!A:B,2,0)</f>
        <v>高分子科学与工程学系</v>
      </c>
    </row>
    <row r="6" spans="1:16" s="1" customFormat="1">
      <c r="A6" s="35" t="s">
        <v>11802</v>
      </c>
      <c r="B6" s="35" t="s">
        <v>21</v>
      </c>
      <c r="C6" s="35" t="s">
        <v>11828</v>
      </c>
      <c r="D6" s="35" t="s">
        <v>11829</v>
      </c>
      <c r="E6" s="35" t="s">
        <v>11830</v>
      </c>
      <c r="F6" s="35" t="s">
        <v>11832</v>
      </c>
      <c r="G6" s="35" t="s">
        <v>11935</v>
      </c>
      <c r="H6" s="35" t="s">
        <v>5225</v>
      </c>
      <c r="I6" s="35" t="s">
        <v>11831</v>
      </c>
      <c r="J6" s="35" t="s">
        <v>11289</v>
      </c>
      <c r="K6" s="36" t="s">
        <v>11286</v>
      </c>
      <c r="L6" s="36"/>
      <c r="M6" s="34"/>
      <c r="N6" s="33">
        <v>10</v>
      </c>
      <c r="O6" s="35">
        <v>10</v>
      </c>
      <c r="P6" s="1" t="str">
        <f>VLOOKUP(H6,'Sheet1 (2)'!A:B,2,0)</f>
        <v>光电科学与工程学院</v>
      </c>
    </row>
    <row r="7" spans="1:16" s="1" customFormat="1">
      <c r="A7" s="35" t="s">
        <v>11802</v>
      </c>
      <c r="B7" s="35" t="s">
        <v>21</v>
      </c>
      <c r="C7" s="35" t="s">
        <v>11823</v>
      </c>
      <c r="D7" s="35" t="s">
        <v>11824</v>
      </c>
      <c r="E7" s="35" t="s">
        <v>11825</v>
      </c>
      <c r="F7" s="35" t="s">
        <v>11827</v>
      </c>
      <c r="G7" s="35" t="s">
        <v>11938</v>
      </c>
      <c r="H7" s="35" t="s">
        <v>11945</v>
      </c>
      <c r="I7" s="35" t="s">
        <v>11826</v>
      </c>
      <c r="J7" s="35" t="s">
        <v>11289</v>
      </c>
      <c r="K7" s="36" t="s">
        <v>11286</v>
      </c>
      <c r="L7" s="36"/>
      <c r="M7" s="34"/>
      <c r="N7" s="35">
        <v>10</v>
      </c>
      <c r="O7" s="35">
        <v>10</v>
      </c>
      <c r="P7" s="1" t="str">
        <f>VLOOKUP(H7,'Sheet1 (2)'!A:B,2,0)</f>
        <v>光电科学与工程学院</v>
      </c>
    </row>
    <row r="8" spans="1:16" s="1" customFormat="1">
      <c r="A8" s="35" t="s">
        <v>11802</v>
      </c>
      <c r="B8" s="35" t="s">
        <v>21</v>
      </c>
      <c r="C8" s="35" t="s">
        <v>11838</v>
      </c>
      <c r="D8" s="35" t="s">
        <v>11937</v>
      </c>
      <c r="E8" s="35" t="s">
        <v>11839</v>
      </c>
      <c r="F8" s="35" t="s">
        <v>11841</v>
      </c>
      <c r="G8" s="35" t="s">
        <v>11936</v>
      </c>
      <c r="H8" s="35" t="s">
        <v>854</v>
      </c>
      <c r="I8" s="35" t="s">
        <v>11840</v>
      </c>
      <c r="J8" s="35" t="s">
        <v>11289</v>
      </c>
      <c r="K8" s="36" t="s">
        <v>11286</v>
      </c>
      <c r="L8" s="36"/>
      <c r="M8" s="34"/>
      <c r="N8" s="33">
        <v>10</v>
      </c>
      <c r="O8" s="35">
        <v>10</v>
      </c>
      <c r="P8" s="1" t="str">
        <f>VLOOKUP(H8,'Sheet1 (2)'!A:B,2,0)</f>
        <v>光电科学与工程学院</v>
      </c>
    </row>
    <row r="9" spans="1:16" s="1" customFormat="1">
      <c r="A9" s="35" t="s">
        <v>11802</v>
      </c>
      <c r="B9" s="35" t="s">
        <v>21</v>
      </c>
      <c r="C9" s="35" t="s">
        <v>11845</v>
      </c>
      <c r="D9" s="35" t="s">
        <v>11907</v>
      </c>
      <c r="E9" s="35" t="s">
        <v>11805</v>
      </c>
      <c r="F9" s="35" t="s">
        <v>11847</v>
      </c>
      <c r="G9" s="35" t="s">
        <v>853</v>
      </c>
      <c r="H9" s="35" t="s">
        <v>854</v>
      </c>
      <c r="I9" s="35" t="s">
        <v>11846</v>
      </c>
      <c r="J9" s="35" t="s">
        <v>11942</v>
      </c>
      <c r="K9" s="36" t="s">
        <v>11286</v>
      </c>
      <c r="L9" s="36"/>
      <c r="M9" s="34">
        <v>1</v>
      </c>
      <c r="N9" s="35">
        <v>10</v>
      </c>
      <c r="O9" s="35">
        <v>11</v>
      </c>
      <c r="P9" s="1" t="str">
        <f>VLOOKUP(H9,'Sheet1 (2)'!A:B,2,0)</f>
        <v>光电科学与工程学院</v>
      </c>
    </row>
    <row r="10" spans="1:16" s="1" customFormat="1">
      <c r="A10" s="35" t="s">
        <v>11854</v>
      </c>
      <c r="B10" s="35" t="s">
        <v>21</v>
      </c>
      <c r="C10" s="35" t="s">
        <v>11855</v>
      </c>
      <c r="D10" s="35" t="s">
        <v>11856</v>
      </c>
      <c r="E10" s="35" t="s">
        <v>113</v>
      </c>
      <c r="F10" s="35" t="s">
        <v>11858</v>
      </c>
      <c r="G10" s="35" t="s">
        <v>1061</v>
      </c>
      <c r="H10" s="35" t="s">
        <v>1054</v>
      </c>
      <c r="I10" s="35" t="s">
        <v>11857</v>
      </c>
      <c r="J10" s="35" t="s">
        <v>11289</v>
      </c>
      <c r="K10" s="36" t="s">
        <v>11286</v>
      </c>
      <c r="L10" s="36"/>
      <c r="M10" s="34">
        <v>1</v>
      </c>
      <c r="N10" s="35">
        <v>10</v>
      </c>
      <c r="O10" s="35">
        <v>11</v>
      </c>
      <c r="P10" s="1" t="str">
        <f>VLOOKUP(H10,'Sheet1 (2)'!A:B,2,0)</f>
        <v>航空航天学院</v>
      </c>
    </row>
    <row r="11" spans="1:16" s="1" customFormat="1">
      <c r="A11" s="33" t="s">
        <v>11851</v>
      </c>
      <c r="B11" s="33" t="s">
        <v>21</v>
      </c>
      <c r="C11" s="33" t="s">
        <v>11934</v>
      </c>
      <c r="D11" s="33" t="s">
        <v>11994</v>
      </c>
      <c r="E11" s="33" t="s">
        <v>59</v>
      </c>
      <c r="F11" s="35" t="s">
        <v>11853</v>
      </c>
      <c r="G11" s="96" t="s">
        <v>12018</v>
      </c>
      <c r="H11" s="35" t="s">
        <v>1258</v>
      </c>
      <c r="I11" s="35" t="s">
        <v>11852</v>
      </c>
      <c r="J11" s="35" t="s">
        <v>11289</v>
      </c>
      <c r="K11" s="36" t="s">
        <v>11286</v>
      </c>
      <c r="L11" s="36"/>
      <c r="M11" s="34">
        <v>1</v>
      </c>
      <c r="N11" s="33">
        <v>10</v>
      </c>
      <c r="O11" s="33">
        <v>11</v>
      </c>
      <c r="P11" s="1" t="str">
        <f>VLOOKUP(H11,'Sheet1 (2)'!A:B,2,0)</f>
        <v>化学工程与生物工程学院</v>
      </c>
    </row>
    <row r="12" spans="1:16" s="138" customFormat="1">
      <c r="A12" s="93" t="s">
        <v>11802</v>
      </c>
      <c r="B12" s="93" t="s">
        <v>21</v>
      </c>
      <c r="C12" s="137">
        <v>13871245</v>
      </c>
      <c r="D12" s="101" t="s">
        <v>12012</v>
      </c>
      <c r="E12" s="101" t="s">
        <v>147</v>
      </c>
      <c r="F12" s="101" t="s">
        <v>12013</v>
      </c>
      <c r="G12" s="101" t="s">
        <v>12014</v>
      </c>
      <c r="H12" s="101" t="s">
        <v>12015</v>
      </c>
      <c r="I12" s="101" t="s">
        <v>12016</v>
      </c>
      <c r="J12" s="101" t="s">
        <v>12002</v>
      </c>
      <c r="K12" s="101" t="s">
        <v>12017</v>
      </c>
      <c r="L12" s="101"/>
      <c r="M12" s="101"/>
      <c r="N12" s="101">
        <v>10</v>
      </c>
      <c r="O12" s="101">
        <v>10</v>
      </c>
      <c r="P12" s="1" t="str">
        <f>VLOOKUP(H12,'Sheet1 (2)'!A:B,2,0)</f>
        <v>化学工程与生物工程学院</v>
      </c>
    </row>
    <row r="13" spans="1:16" s="1" customFormat="1">
      <c r="A13" s="35" t="s">
        <v>11813</v>
      </c>
      <c r="B13" s="33" t="s">
        <v>21</v>
      </c>
      <c r="C13" s="33" t="s">
        <v>11814</v>
      </c>
      <c r="D13" s="33" t="s">
        <v>11910</v>
      </c>
      <c r="E13" s="33" t="s">
        <v>11815</v>
      </c>
      <c r="F13" s="35" t="s">
        <v>11817</v>
      </c>
      <c r="G13" s="35" t="s">
        <v>11909</v>
      </c>
      <c r="H13" s="35" t="s">
        <v>2070</v>
      </c>
      <c r="I13" s="35" t="s">
        <v>11816</v>
      </c>
      <c r="J13" s="35" t="s">
        <v>11289</v>
      </c>
      <c r="K13" s="36" t="s">
        <v>11286</v>
      </c>
      <c r="L13" s="33"/>
      <c r="M13" s="34">
        <v>1</v>
      </c>
      <c r="N13" s="33">
        <v>5</v>
      </c>
      <c r="O13" s="33"/>
      <c r="P13" s="1" t="str">
        <f>VLOOKUP(H13,'Sheet1 (2)'!A:B,2,0)</f>
        <v>化学系</v>
      </c>
    </row>
    <row r="14" spans="1:16" s="1" customFormat="1">
      <c r="A14" s="33" t="s">
        <v>11802</v>
      </c>
      <c r="B14" s="33" t="s">
        <v>21</v>
      </c>
      <c r="C14" s="33" t="s">
        <v>11848</v>
      </c>
      <c r="D14" s="33" t="s">
        <v>11849</v>
      </c>
      <c r="E14" s="33" t="s">
        <v>67</v>
      </c>
      <c r="F14" s="35"/>
      <c r="G14" s="35" t="s">
        <v>2185</v>
      </c>
      <c r="H14" s="35" t="s">
        <v>1984</v>
      </c>
      <c r="I14" s="35" t="s">
        <v>11850</v>
      </c>
      <c r="J14" s="35" t="s">
        <v>11289</v>
      </c>
      <c r="K14" s="36" t="s">
        <v>11286</v>
      </c>
      <c r="L14" s="36"/>
      <c r="M14" s="34">
        <v>1</v>
      </c>
      <c r="N14" s="33">
        <v>10</v>
      </c>
      <c r="O14" s="33">
        <v>11</v>
      </c>
      <c r="P14" s="1" t="str">
        <f>VLOOKUP(H14,'Sheet1 (2)'!A:B,2,0)</f>
        <v>化学系</v>
      </c>
    </row>
    <row r="15" spans="1:16" s="1" customFormat="1">
      <c r="A15" s="35" t="s">
        <v>11854</v>
      </c>
      <c r="B15" s="35" t="s">
        <v>21</v>
      </c>
      <c r="C15" s="35"/>
      <c r="D15" s="35" t="s">
        <v>11865</v>
      </c>
      <c r="E15" s="35" t="s">
        <v>11866</v>
      </c>
      <c r="F15" s="35" t="s">
        <v>11864</v>
      </c>
      <c r="G15" s="35" t="s">
        <v>2441</v>
      </c>
      <c r="H15" s="35" t="s">
        <v>625</v>
      </c>
      <c r="I15" s="35" t="s">
        <v>2442</v>
      </c>
      <c r="J15" s="35" t="s">
        <v>11289</v>
      </c>
      <c r="K15" s="36" t="s">
        <v>11286</v>
      </c>
      <c r="L15" s="42"/>
      <c r="M15" s="34" t="s">
        <v>11896</v>
      </c>
      <c r="N15" s="35">
        <v>10</v>
      </c>
      <c r="O15" s="35">
        <v>10</v>
      </c>
      <c r="P15" s="1" t="str">
        <f>VLOOKUP(H15,'Sheet1 (2)'!A:B,2,0)</f>
        <v>机械工程学院</v>
      </c>
    </row>
    <row r="16" spans="1:16" s="41" customFormat="1">
      <c r="A16" s="35" t="s">
        <v>11854</v>
      </c>
      <c r="B16" s="35" t="s">
        <v>21</v>
      </c>
      <c r="C16" s="35"/>
      <c r="D16" s="35" t="s">
        <v>11869</v>
      </c>
      <c r="E16" s="35" t="s">
        <v>11870</v>
      </c>
      <c r="F16" s="35" t="s">
        <v>11868</v>
      </c>
      <c r="G16" s="35" t="s">
        <v>2441</v>
      </c>
      <c r="H16" s="35" t="s">
        <v>625</v>
      </c>
      <c r="I16" s="35" t="s">
        <v>2442</v>
      </c>
      <c r="J16" s="35" t="s">
        <v>11289</v>
      </c>
      <c r="K16" s="36" t="s">
        <v>11286</v>
      </c>
      <c r="L16" s="42"/>
      <c r="M16" s="34" t="s">
        <v>11896</v>
      </c>
      <c r="N16" s="35">
        <v>10</v>
      </c>
      <c r="O16" s="35">
        <v>10</v>
      </c>
      <c r="P16" s="1" t="str">
        <f>VLOOKUP(H16,'Sheet1 (2)'!A:B,2,0)</f>
        <v>机械工程学院</v>
      </c>
    </row>
    <row r="17" spans="1:16" s="41" customFormat="1">
      <c r="A17" s="35" t="s">
        <v>11802</v>
      </c>
      <c r="B17" s="35" t="s">
        <v>21</v>
      </c>
      <c r="C17" s="35"/>
      <c r="D17" s="35" t="s">
        <v>11897</v>
      </c>
      <c r="E17" s="35" t="s">
        <v>938</v>
      </c>
      <c r="F17" s="35" t="s">
        <v>11867</v>
      </c>
      <c r="G17" s="35" t="s">
        <v>2441</v>
      </c>
      <c r="H17" s="35" t="s">
        <v>625</v>
      </c>
      <c r="I17" s="35" t="s">
        <v>2442</v>
      </c>
      <c r="J17" s="35" t="s">
        <v>11289</v>
      </c>
      <c r="K17" s="36" t="s">
        <v>11286</v>
      </c>
      <c r="L17" s="42"/>
      <c r="M17" s="34" t="s">
        <v>11896</v>
      </c>
      <c r="N17" s="35">
        <v>10</v>
      </c>
      <c r="O17" s="35">
        <v>10</v>
      </c>
      <c r="P17" s="1" t="str">
        <f>VLOOKUP(H17,'Sheet1 (2)'!A:B,2,0)</f>
        <v>机械工程学院</v>
      </c>
    </row>
    <row r="18" spans="1:16" s="41" customFormat="1">
      <c r="A18" s="37" t="s">
        <v>11854</v>
      </c>
      <c r="B18" s="37" t="s">
        <v>21</v>
      </c>
      <c r="C18" s="33"/>
      <c r="D18" s="37" t="s">
        <v>11902</v>
      </c>
      <c r="E18" s="37">
        <v>43091</v>
      </c>
      <c r="F18" s="42" t="s">
        <v>11871</v>
      </c>
      <c r="G18" s="42" t="s">
        <v>11933</v>
      </c>
      <c r="H18" s="42" t="s">
        <v>11944</v>
      </c>
      <c r="I18" s="42" t="s">
        <v>11872</v>
      </c>
      <c r="J18" s="42" t="s">
        <v>11289</v>
      </c>
      <c r="K18" s="36" t="s">
        <v>11275</v>
      </c>
      <c r="L18" s="37"/>
      <c r="M18" s="38">
        <v>1</v>
      </c>
      <c r="N18" s="37">
        <v>10</v>
      </c>
      <c r="O18" s="39">
        <v>11</v>
      </c>
      <c r="P18" s="1" t="str">
        <f>VLOOKUP(H18,'Sheet1 (2)'!A:B,2,0)</f>
        <v>机械工程学院</v>
      </c>
    </row>
    <row r="19" spans="1:16" s="41" customFormat="1">
      <c r="A19" s="37" t="s">
        <v>11802</v>
      </c>
      <c r="B19" s="37" t="s">
        <v>21</v>
      </c>
      <c r="C19" s="33"/>
      <c r="D19" s="37" t="s">
        <v>11901</v>
      </c>
      <c r="E19" s="40" t="s">
        <v>11883</v>
      </c>
      <c r="F19" s="45" t="s">
        <v>11882</v>
      </c>
      <c r="G19" s="42" t="s">
        <v>2904</v>
      </c>
      <c r="H19" s="42" t="s">
        <v>572</v>
      </c>
      <c r="I19" s="42" t="s">
        <v>11884</v>
      </c>
      <c r="J19" s="42" t="s">
        <v>11289</v>
      </c>
      <c r="K19" s="36" t="s">
        <v>11275</v>
      </c>
      <c r="L19" s="37"/>
      <c r="M19" s="38"/>
      <c r="N19" s="35">
        <v>10</v>
      </c>
      <c r="O19" s="39">
        <v>10</v>
      </c>
      <c r="P19" s="1" t="str">
        <f>VLOOKUP(H19,'Sheet1 (2)'!A:B,2,0)</f>
        <v>机械工程学院</v>
      </c>
    </row>
    <row r="20" spans="1:16" s="41" customFormat="1">
      <c r="A20" s="37" t="s">
        <v>11885</v>
      </c>
      <c r="B20" s="37" t="s">
        <v>21</v>
      </c>
      <c r="C20" s="37" t="s">
        <v>11913</v>
      </c>
      <c r="D20" s="37" t="s">
        <v>11903</v>
      </c>
      <c r="E20" s="37">
        <v>43093</v>
      </c>
      <c r="F20" s="42"/>
      <c r="G20" s="42" t="s">
        <v>11911</v>
      </c>
      <c r="H20" s="42" t="s">
        <v>11944</v>
      </c>
      <c r="I20" s="42" t="s">
        <v>2905</v>
      </c>
      <c r="J20" s="42" t="s">
        <v>11289</v>
      </c>
      <c r="K20" s="36" t="s">
        <v>11275</v>
      </c>
      <c r="L20" s="37"/>
      <c r="M20" s="38">
        <v>1</v>
      </c>
      <c r="N20" s="35">
        <v>10</v>
      </c>
      <c r="O20" s="47">
        <v>11</v>
      </c>
      <c r="P20" s="1" t="str">
        <f>VLOOKUP(H20,'Sheet1 (2)'!A:B,2,0)</f>
        <v>机械工程学院</v>
      </c>
    </row>
    <row r="21" spans="1:16" s="41" customFormat="1">
      <c r="A21" s="33" t="s">
        <v>11802</v>
      </c>
      <c r="B21" s="33" t="s">
        <v>21</v>
      </c>
      <c r="C21" s="33" t="s">
        <v>11818</v>
      </c>
      <c r="D21" s="33" t="s">
        <v>11918</v>
      </c>
      <c r="E21" s="33" t="s">
        <v>11819</v>
      </c>
      <c r="F21" s="35" t="s">
        <v>11822</v>
      </c>
      <c r="G21" s="35" t="s">
        <v>11821</v>
      </c>
      <c r="H21" s="35" t="s">
        <v>7735</v>
      </c>
      <c r="I21" s="35" t="s">
        <v>11820</v>
      </c>
      <c r="J21" s="35" t="s">
        <v>11289</v>
      </c>
      <c r="K21" s="36" t="s">
        <v>11286</v>
      </c>
      <c r="L21" s="36"/>
      <c r="M21" s="34">
        <v>1</v>
      </c>
      <c r="N21" s="35">
        <v>10</v>
      </c>
      <c r="O21" s="33">
        <v>11</v>
      </c>
      <c r="P21" s="1" t="str">
        <f>VLOOKUP(H21,'Sheet1 (2)'!A:B,2,0)</f>
        <v>建筑工程学院</v>
      </c>
    </row>
    <row r="22" spans="1:16" s="41" customFormat="1" ht="14.25">
      <c r="A22" s="33" t="s">
        <v>11802</v>
      </c>
      <c r="B22" s="33" t="s">
        <v>21</v>
      </c>
      <c r="C22" s="33" t="s">
        <v>12010</v>
      </c>
      <c r="D22" s="33" t="s">
        <v>11914</v>
      </c>
      <c r="E22" s="33" t="s">
        <v>2445</v>
      </c>
      <c r="F22" s="44" t="s">
        <v>11810</v>
      </c>
      <c r="G22" s="35" t="s">
        <v>11809</v>
      </c>
      <c r="H22" s="35" t="s">
        <v>7674</v>
      </c>
      <c r="I22" s="35" t="s">
        <v>11808</v>
      </c>
      <c r="J22" s="35" t="s">
        <v>11289</v>
      </c>
      <c r="K22" s="36" t="s">
        <v>11286</v>
      </c>
      <c r="L22" s="33"/>
      <c r="M22" s="34">
        <v>1</v>
      </c>
      <c r="N22" s="35">
        <v>10</v>
      </c>
      <c r="O22" s="47">
        <v>11</v>
      </c>
      <c r="P22" s="1" t="str">
        <f>VLOOKUP(H22,'Sheet1 (2)'!A:B,2,0)</f>
        <v>建筑工程学院</v>
      </c>
    </row>
    <row r="23" spans="1:16" s="41" customFormat="1" ht="14.25">
      <c r="A23" s="33" t="s">
        <v>11802</v>
      </c>
      <c r="B23" s="33" t="s">
        <v>21</v>
      </c>
      <c r="C23" s="33" t="s">
        <v>12011</v>
      </c>
      <c r="D23" s="33" t="s">
        <v>11900</v>
      </c>
      <c r="E23" s="33" t="s">
        <v>545</v>
      </c>
      <c r="F23" s="44" t="s">
        <v>11812</v>
      </c>
      <c r="G23" s="35" t="s">
        <v>11809</v>
      </c>
      <c r="H23" s="35" t="s">
        <v>7674</v>
      </c>
      <c r="I23" s="35" t="s">
        <v>11811</v>
      </c>
      <c r="J23" s="35" t="s">
        <v>11289</v>
      </c>
      <c r="K23" s="36" t="s">
        <v>11286</v>
      </c>
      <c r="L23" s="33"/>
      <c r="M23" s="34">
        <v>1</v>
      </c>
      <c r="N23" s="33">
        <v>10</v>
      </c>
      <c r="O23" s="33">
        <v>11</v>
      </c>
      <c r="P23" s="1" t="str">
        <f>VLOOKUP(H23,'Sheet1 (2)'!A:B,2,0)</f>
        <v>建筑工程学院</v>
      </c>
    </row>
    <row r="24" spans="1:16" s="41" customFormat="1">
      <c r="A24" s="35" t="s">
        <v>11802</v>
      </c>
      <c r="B24" s="35" t="s">
        <v>21</v>
      </c>
      <c r="C24" s="35" t="s">
        <v>11908</v>
      </c>
      <c r="D24" s="35" t="s">
        <v>11904</v>
      </c>
      <c r="E24" s="35" t="s">
        <v>11842</v>
      </c>
      <c r="F24" s="35" t="s">
        <v>11844</v>
      </c>
      <c r="G24" s="35" t="s">
        <v>6716</v>
      </c>
      <c r="H24" s="35" t="s">
        <v>11946</v>
      </c>
      <c r="I24" s="35" t="s">
        <v>11843</v>
      </c>
      <c r="J24" s="35" t="s">
        <v>11289</v>
      </c>
      <c r="K24" s="36" t="s">
        <v>11286</v>
      </c>
      <c r="L24" s="36"/>
      <c r="M24" s="34">
        <v>1</v>
      </c>
      <c r="N24" s="33">
        <v>10</v>
      </c>
      <c r="O24" s="35">
        <v>11</v>
      </c>
      <c r="P24" s="1" t="str">
        <f>VLOOKUP(H24,'Sheet1 (2)'!A:B,2,0)</f>
        <v>能源工程学院</v>
      </c>
    </row>
    <row r="25" spans="1:16" s="41" customFormat="1">
      <c r="A25" s="78" t="s">
        <v>11854</v>
      </c>
      <c r="B25" s="78" t="s">
        <v>21</v>
      </c>
      <c r="C25" s="78" t="s">
        <v>11873</v>
      </c>
      <c r="D25" s="78" t="s">
        <v>11899</v>
      </c>
      <c r="E25" s="78" t="s">
        <v>11874</v>
      </c>
      <c r="F25" s="50" t="s">
        <v>11873</v>
      </c>
      <c r="G25" s="50" t="s">
        <v>3340</v>
      </c>
      <c r="H25" s="50" t="s">
        <v>11943</v>
      </c>
      <c r="I25" s="50" t="s">
        <v>11875</v>
      </c>
      <c r="J25" s="50" t="s">
        <v>11289</v>
      </c>
      <c r="K25" s="50" t="s">
        <v>11275</v>
      </c>
      <c r="L25" s="78"/>
      <c r="M25" s="105">
        <v>1</v>
      </c>
      <c r="N25" s="78">
        <v>10</v>
      </c>
      <c r="O25" s="39">
        <v>11</v>
      </c>
      <c r="P25" s="1" t="str">
        <f>VLOOKUP(H25,'Sheet1 (2)'!A:B,2,0)</f>
        <v>能源工程学院</v>
      </c>
    </row>
    <row r="26" spans="1:16" s="41" customFormat="1">
      <c r="A26" s="78" t="s">
        <v>11854</v>
      </c>
      <c r="B26" s="78" t="s">
        <v>21</v>
      </c>
      <c r="C26" s="52"/>
      <c r="D26" s="78" t="s">
        <v>11886</v>
      </c>
      <c r="E26" s="78" t="s">
        <v>84</v>
      </c>
      <c r="F26" s="83">
        <v>6243018</v>
      </c>
      <c r="G26" s="50" t="s">
        <v>11919</v>
      </c>
      <c r="H26" s="50" t="s">
        <v>22</v>
      </c>
      <c r="I26" s="50" t="s">
        <v>11887</v>
      </c>
      <c r="J26" s="50" t="s">
        <v>11289</v>
      </c>
      <c r="K26" s="50" t="s">
        <v>11275</v>
      </c>
      <c r="L26" s="78"/>
      <c r="M26" s="105">
        <v>1</v>
      </c>
      <c r="N26" s="107">
        <v>10</v>
      </c>
      <c r="O26" s="47">
        <v>11</v>
      </c>
      <c r="P26" s="1" t="str">
        <f>VLOOKUP(H26,'Sheet1 (2)'!A:B,2,0)</f>
        <v>能源工程学院</v>
      </c>
    </row>
    <row r="27" spans="1:16" s="41" customFormat="1">
      <c r="A27" s="78" t="s">
        <v>11802</v>
      </c>
      <c r="B27" s="78" t="s">
        <v>21</v>
      </c>
      <c r="C27" s="52"/>
      <c r="D27" s="78" t="s">
        <v>11898</v>
      </c>
      <c r="E27" s="81">
        <v>43039</v>
      </c>
      <c r="F27" s="50" t="s">
        <v>11880</v>
      </c>
      <c r="G27" s="50" t="s">
        <v>3340</v>
      </c>
      <c r="H27" s="50" t="s">
        <v>11943</v>
      </c>
      <c r="I27" s="50" t="s">
        <v>11881</v>
      </c>
      <c r="J27" s="50" t="s">
        <v>11289</v>
      </c>
      <c r="K27" s="50" t="s">
        <v>11275</v>
      </c>
      <c r="L27" s="78"/>
      <c r="M27" s="86" t="s">
        <v>11906</v>
      </c>
      <c r="N27" s="51">
        <v>10</v>
      </c>
      <c r="O27" s="39">
        <v>10</v>
      </c>
      <c r="P27" s="1" t="str">
        <f>VLOOKUP(H27,'Sheet1 (2)'!A:B,2,0)</f>
        <v>能源工程学院</v>
      </c>
    </row>
    <row r="28" spans="1:16" s="41" customFormat="1">
      <c r="A28" s="99" t="s">
        <v>11802</v>
      </c>
      <c r="B28" s="99" t="s">
        <v>21</v>
      </c>
      <c r="C28" s="80"/>
      <c r="D28" s="99" t="s">
        <v>11889</v>
      </c>
      <c r="E28" s="99" t="s">
        <v>11890</v>
      </c>
      <c r="F28" s="103" t="s">
        <v>11888</v>
      </c>
      <c r="G28" s="79" t="s">
        <v>3340</v>
      </c>
      <c r="H28" s="79" t="s">
        <v>22</v>
      </c>
      <c r="I28" s="79" t="s">
        <v>11891</v>
      </c>
      <c r="J28" s="79" t="s">
        <v>11289</v>
      </c>
      <c r="K28" s="79" t="s">
        <v>11275</v>
      </c>
      <c r="L28" s="99"/>
      <c r="M28" s="106" t="s">
        <v>11905</v>
      </c>
      <c r="N28" s="80">
        <v>10</v>
      </c>
      <c r="O28" s="108">
        <v>10</v>
      </c>
      <c r="P28" s="1" t="str">
        <f>VLOOKUP(H28,'Sheet1 (2)'!A:B,2,0)</f>
        <v>能源工程学院</v>
      </c>
    </row>
    <row r="29" spans="1:16">
      <c r="A29" s="95" t="s">
        <v>11802</v>
      </c>
      <c r="B29" s="95" t="s">
        <v>21</v>
      </c>
      <c r="C29" s="109" t="s">
        <v>11803</v>
      </c>
      <c r="D29" s="95" t="s">
        <v>11804</v>
      </c>
      <c r="E29" s="95" t="s">
        <v>11805</v>
      </c>
      <c r="F29" s="110" t="s">
        <v>15</v>
      </c>
      <c r="G29" s="95" t="s">
        <v>8911</v>
      </c>
      <c r="H29" s="95" t="s">
        <v>8889</v>
      </c>
      <c r="I29" s="95" t="s">
        <v>11806</v>
      </c>
      <c r="J29" s="95" t="s">
        <v>11807</v>
      </c>
      <c r="K29" s="111" t="s">
        <v>11286</v>
      </c>
      <c r="L29" s="95"/>
      <c r="M29" s="112">
        <v>1</v>
      </c>
      <c r="N29" s="95">
        <v>10</v>
      </c>
      <c r="O29" s="95">
        <v>11</v>
      </c>
      <c r="P29" s="1" t="str">
        <f>VLOOKUP(H29,'Sheet1 (2)'!A:B,2,0)</f>
        <v>农业与生物技术学院</v>
      </c>
    </row>
    <row r="30" spans="1:16" s="91" customFormat="1">
      <c r="A30" s="110" t="s">
        <v>11802</v>
      </c>
      <c r="B30" s="110" t="s">
        <v>21</v>
      </c>
      <c r="C30" s="95"/>
      <c r="D30" s="110" t="s">
        <v>11877</v>
      </c>
      <c r="E30" s="110" t="s">
        <v>11878</v>
      </c>
      <c r="F30" s="110" t="s">
        <v>11876</v>
      </c>
      <c r="G30" s="110" t="s">
        <v>11939</v>
      </c>
      <c r="H30" s="110" t="s">
        <v>11947</v>
      </c>
      <c r="I30" s="110" t="s">
        <v>11879</v>
      </c>
      <c r="J30" s="110" t="s">
        <v>11289</v>
      </c>
      <c r="K30" s="111" t="s">
        <v>11286</v>
      </c>
      <c r="L30" s="110"/>
      <c r="M30" s="113"/>
      <c r="N30" s="74">
        <v>10</v>
      </c>
      <c r="O30" s="95">
        <v>10</v>
      </c>
      <c r="P30" s="1" t="str">
        <f>VLOOKUP(H30,'Sheet1 (2)'!A:B,2,0)</f>
        <v>生物医学工程与仪器科学学院</v>
      </c>
    </row>
    <row r="31" spans="1:16" s="91" customFormat="1">
      <c r="A31" s="74" t="s">
        <v>11854</v>
      </c>
      <c r="B31" s="74" t="s">
        <v>21</v>
      </c>
      <c r="C31" s="74" t="s">
        <v>11859</v>
      </c>
      <c r="D31" s="74" t="s">
        <v>11860</v>
      </c>
      <c r="E31" s="74" t="s">
        <v>725</v>
      </c>
      <c r="F31" s="95" t="s">
        <v>15</v>
      </c>
      <c r="G31" s="95" t="s">
        <v>5922</v>
      </c>
      <c r="H31" s="95" t="s">
        <v>5910</v>
      </c>
      <c r="I31" s="95" t="s">
        <v>11861</v>
      </c>
      <c r="J31" s="95" t="s">
        <v>11289</v>
      </c>
      <c r="K31" s="111" t="s">
        <v>11275</v>
      </c>
      <c r="L31" s="111"/>
      <c r="M31" s="112"/>
      <c r="N31" s="74">
        <v>10</v>
      </c>
      <c r="O31" s="74">
        <v>10</v>
      </c>
      <c r="P31" s="1" t="str">
        <f>VLOOKUP(H31,'Sheet1 (2)'!A:B,2,0)</f>
        <v>信息与电子工程学院</v>
      </c>
    </row>
    <row r="32" spans="1:16" s="91" customFormat="1">
      <c r="A32" s="114" t="s">
        <v>11802</v>
      </c>
      <c r="B32" s="114" t="s">
        <v>21</v>
      </c>
      <c r="C32" s="90" t="s">
        <v>11993</v>
      </c>
      <c r="D32" s="94" t="s">
        <v>11989</v>
      </c>
      <c r="E32" s="89">
        <v>42927</v>
      </c>
      <c r="F32" s="90" t="s">
        <v>11991</v>
      </c>
      <c r="G32" s="94" t="s">
        <v>12005</v>
      </c>
      <c r="H32" s="94" t="s">
        <v>11990</v>
      </c>
      <c r="I32" s="94" t="s">
        <v>11992</v>
      </c>
      <c r="J32" s="94" t="s">
        <v>12001</v>
      </c>
      <c r="K32" s="115" t="s">
        <v>11275</v>
      </c>
      <c r="L32" s="90"/>
      <c r="M32" s="90">
        <v>1</v>
      </c>
      <c r="N32" s="94">
        <v>10</v>
      </c>
      <c r="O32" s="94">
        <v>11</v>
      </c>
      <c r="P32" s="1" t="str">
        <f>VLOOKUP(H32,'Sheet1 (2)'!A:B,2,0)</f>
        <v>信息与电子工程学院</v>
      </c>
    </row>
    <row r="33" spans="1:16">
      <c r="A33" s="95" t="s">
        <v>12024</v>
      </c>
      <c r="B33" s="114" t="s">
        <v>21</v>
      </c>
      <c r="C33" s="70"/>
      <c r="D33" s="95" t="s">
        <v>12023</v>
      </c>
      <c r="E33" s="135">
        <v>42634</v>
      </c>
      <c r="F33" s="95" t="s">
        <v>12025</v>
      </c>
      <c r="G33" s="95" t="s">
        <v>12026</v>
      </c>
      <c r="H33" s="95" t="s">
        <v>12027</v>
      </c>
      <c r="I33" s="95" t="s">
        <v>12028</v>
      </c>
      <c r="J33" s="95" t="s">
        <v>11289</v>
      </c>
      <c r="K33" s="111" t="s">
        <v>11275</v>
      </c>
      <c r="L33" s="70"/>
      <c r="M33" s="136" t="s">
        <v>11905</v>
      </c>
      <c r="N33" s="95">
        <v>10</v>
      </c>
      <c r="O33" s="95">
        <v>10</v>
      </c>
      <c r="P33" s="1" t="str">
        <f>VLOOKUP(H33,'Sheet1 (2)'!A:B,2,0)</f>
        <v>化学系</v>
      </c>
    </row>
    <row r="34" spans="1:16" s="139" customFormat="1">
      <c r="A34" s="145" t="s">
        <v>11802</v>
      </c>
      <c r="B34" s="145" t="s">
        <v>21</v>
      </c>
      <c r="C34" s="140" t="s">
        <v>12093</v>
      </c>
      <c r="D34" s="155" t="s">
        <v>12052</v>
      </c>
      <c r="E34" s="140" t="s">
        <v>11825</v>
      </c>
      <c r="F34" s="140" t="s">
        <v>12094</v>
      </c>
      <c r="G34" s="140" t="s">
        <v>6119</v>
      </c>
      <c r="H34" s="140" t="s">
        <v>487</v>
      </c>
      <c r="I34" s="140" t="s">
        <v>12095</v>
      </c>
      <c r="J34" s="95" t="s">
        <v>11289</v>
      </c>
      <c r="K34" s="156" t="s">
        <v>12053</v>
      </c>
      <c r="L34" s="140"/>
      <c r="M34" s="140"/>
      <c r="N34" s="155">
        <v>10</v>
      </c>
      <c r="O34" s="155">
        <v>10</v>
      </c>
      <c r="P34" s="1" t="str">
        <f>VLOOKUP(H34,'Sheet1 (2)'!A:B,2,0)</f>
        <v>化学工程与生物工程学院</v>
      </c>
    </row>
    <row r="35" spans="1:16">
      <c r="A35" s="78" t="s">
        <v>11802</v>
      </c>
      <c r="B35" s="78" t="s">
        <v>21</v>
      </c>
      <c r="C35" t="s">
        <v>9745</v>
      </c>
      <c r="D35" t="s">
        <v>12243</v>
      </c>
      <c r="E35" t="s">
        <v>12246</v>
      </c>
      <c r="F35" t="s">
        <v>12247</v>
      </c>
      <c r="G35" t="s">
        <v>9529</v>
      </c>
      <c r="H35" t="s">
        <v>9508</v>
      </c>
      <c r="I35" t="s">
        <v>12250</v>
      </c>
      <c r="J35" s="95" t="s">
        <v>11289</v>
      </c>
      <c r="K35" s="111" t="s">
        <v>12256</v>
      </c>
      <c r="M35">
        <v>1</v>
      </c>
      <c r="N35" s="163">
        <v>10</v>
      </c>
      <c r="O35" s="163">
        <v>11</v>
      </c>
      <c r="P35" s="1" t="str">
        <f>VLOOKUP(H35,'Sheet1 (2)'!A:B,2,0)</f>
        <v>计算机科学与技术学院</v>
      </c>
    </row>
    <row r="36" spans="1:16">
      <c r="A36" s="99" t="s">
        <v>11802</v>
      </c>
      <c r="B36" s="99" t="s">
        <v>21</v>
      </c>
      <c r="C36" t="s">
        <v>12245</v>
      </c>
      <c r="D36" t="s">
        <v>12244</v>
      </c>
      <c r="E36" t="s">
        <v>9645</v>
      </c>
      <c r="F36" t="s">
        <v>12248</v>
      </c>
      <c r="G36" t="s">
        <v>9529</v>
      </c>
      <c r="H36" t="s">
        <v>9508</v>
      </c>
      <c r="I36" t="s">
        <v>12251</v>
      </c>
      <c r="J36" s="95" t="s">
        <v>11289</v>
      </c>
      <c r="K36" t="s">
        <v>12249</v>
      </c>
      <c r="M36">
        <v>1</v>
      </c>
      <c r="N36" s="163">
        <v>10</v>
      </c>
      <c r="O36" s="163">
        <v>11</v>
      </c>
      <c r="P36" s="1" t="str">
        <f>VLOOKUP(H36,'Sheet1 (2)'!A:B,2,0)</f>
        <v>计算机科学与技术学院</v>
      </c>
    </row>
  </sheetData>
  <sortState ref="A2:O32">
    <sortCondition ref="H1"/>
  </sortState>
  <phoneticPr fontId="1" type="noConversion"/>
  <conditionalFormatting sqref="D1 F1">
    <cfRule type="duplicateValues" dxfId="80" priority="4"/>
  </conditionalFormatting>
  <conditionalFormatting sqref="D1:D1048576">
    <cfRule type="duplicateValues" dxfId="79" priority="2"/>
  </conditionalFormatting>
  <conditionalFormatting sqref="F7">
    <cfRule type="duplicateValues" dxfId="78" priority="1"/>
  </conditionalFormatting>
  <conditionalFormatting sqref="D2:D28 C2:C7 C14:C16 C20:C24 C26:C29 F17:F19 F12:F13 C11 F8:F10">
    <cfRule type="duplicateValues" dxfId="77" priority="7"/>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O121"/>
  <sheetViews>
    <sheetView topLeftCell="F1" workbookViewId="0">
      <pane ySplit="1" topLeftCell="A87" activePane="bottomLeft" state="frozen"/>
      <selection pane="bottomLeft" activeCell="A110" sqref="A110:P112"/>
    </sheetView>
  </sheetViews>
  <sheetFormatPr defaultRowHeight="13.5"/>
  <cols>
    <col min="1" max="1" width="11.25" customWidth="1"/>
    <col min="3" max="3" width="5.625" customWidth="1"/>
    <col min="4" max="4" width="16.625" customWidth="1"/>
    <col min="5" max="5" width="33" customWidth="1"/>
    <col min="6" max="6" width="11.375" customWidth="1"/>
    <col min="7" max="7" width="12.125" customWidth="1"/>
    <col min="8" max="8" width="12.75" customWidth="1"/>
    <col min="9" max="9" width="13.75" customWidth="1"/>
    <col min="12" max="12" width="15.375" customWidth="1"/>
    <col min="13" max="13" width="10" customWidth="1"/>
    <col min="14" max="14" width="12" customWidth="1"/>
  </cols>
  <sheetData>
    <row r="1" spans="1:15" ht="27">
      <c r="A1" s="70" t="s">
        <v>3</v>
      </c>
      <c r="B1" s="70" t="s">
        <v>10788</v>
      </c>
      <c r="C1" s="70" t="s">
        <v>8</v>
      </c>
      <c r="D1" s="70" t="s">
        <v>1</v>
      </c>
      <c r="E1" s="70" t="s">
        <v>0</v>
      </c>
      <c r="F1" s="70" t="s">
        <v>2</v>
      </c>
      <c r="G1" s="70" t="s">
        <v>4</v>
      </c>
      <c r="H1" s="70" t="s">
        <v>11254</v>
      </c>
      <c r="I1" s="70" t="s">
        <v>6</v>
      </c>
      <c r="J1" s="70" t="s">
        <v>7</v>
      </c>
      <c r="K1" s="70" t="s">
        <v>10</v>
      </c>
      <c r="L1" s="70" t="s">
        <v>9</v>
      </c>
      <c r="M1" s="71" t="s">
        <v>11257</v>
      </c>
      <c r="N1" s="71" t="s">
        <v>10800</v>
      </c>
      <c r="O1" s="173" t="s">
        <v>12772</v>
      </c>
    </row>
    <row r="2" spans="1:15">
      <c r="A2" s="70" t="s">
        <v>14</v>
      </c>
      <c r="B2" s="70" t="s">
        <v>10822</v>
      </c>
      <c r="C2" s="87" t="s">
        <v>11959</v>
      </c>
      <c r="D2" s="70" t="s">
        <v>10871</v>
      </c>
      <c r="E2" s="70" t="s">
        <v>12211</v>
      </c>
      <c r="F2" s="70" t="s">
        <v>10872</v>
      </c>
      <c r="G2" s="70" t="s">
        <v>1535</v>
      </c>
      <c r="H2" s="70" t="s">
        <v>10871</v>
      </c>
      <c r="I2" s="70" t="s">
        <v>10870</v>
      </c>
      <c r="J2" s="70" t="s">
        <v>6952</v>
      </c>
      <c r="K2" s="70" t="s">
        <v>10869</v>
      </c>
      <c r="L2" s="70" t="s">
        <v>447</v>
      </c>
      <c r="M2" s="70"/>
      <c r="N2" s="70">
        <v>0</v>
      </c>
      <c r="O2" t="str">
        <f>VLOOKUP(L2,'Sheet1 (2)'!A:B,2,0)</f>
        <v>材料科学与工程学院</v>
      </c>
    </row>
    <row r="3" spans="1:15">
      <c r="A3" s="70" t="s">
        <v>14</v>
      </c>
      <c r="B3" s="70" t="s">
        <v>10822</v>
      </c>
      <c r="C3" s="70" t="s">
        <v>21</v>
      </c>
      <c r="D3" s="70" t="s">
        <v>10885</v>
      </c>
      <c r="E3" s="70" t="s">
        <v>10887</v>
      </c>
      <c r="F3" s="70" t="s">
        <v>10886</v>
      </c>
      <c r="G3" s="70" t="s">
        <v>516</v>
      </c>
      <c r="H3" s="70" t="s">
        <v>10885</v>
      </c>
      <c r="I3" s="70" t="s">
        <v>10884</v>
      </c>
      <c r="J3" s="70" t="s">
        <v>5079</v>
      </c>
      <c r="K3" s="70" t="s">
        <v>10883</v>
      </c>
      <c r="L3" s="70" t="s">
        <v>1844</v>
      </c>
      <c r="M3" s="70">
        <v>0.1</v>
      </c>
      <c r="N3" s="70">
        <v>0.1</v>
      </c>
      <c r="O3" t="str">
        <f>VLOOKUP(L3,'Sheet1 (2)'!A:B,2,0)</f>
        <v>光电科学与工程学院</v>
      </c>
    </row>
    <row r="4" spans="1:15">
      <c r="A4" s="70" t="s">
        <v>14</v>
      </c>
      <c r="B4" s="70" t="s">
        <v>10822</v>
      </c>
      <c r="C4" s="87" t="s">
        <v>11959</v>
      </c>
      <c r="D4" s="70" t="s">
        <v>11122</v>
      </c>
      <c r="E4" s="70" t="s">
        <v>12212</v>
      </c>
      <c r="F4" s="70" t="s">
        <v>11121</v>
      </c>
      <c r="G4" s="70" t="s">
        <v>1316</v>
      </c>
      <c r="H4" s="70" t="s">
        <v>11120</v>
      </c>
      <c r="I4" s="70" t="s">
        <v>11119</v>
      </c>
      <c r="J4" s="70" t="s">
        <v>1024</v>
      </c>
      <c r="K4" s="70" t="s">
        <v>11118</v>
      </c>
      <c r="L4" s="70" t="s">
        <v>1000</v>
      </c>
      <c r="M4" s="70"/>
      <c r="N4" s="70">
        <v>0</v>
      </c>
      <c r="O4" t="str">
        <f>VLOOKUP(L4,'Sheet1 (2)'!A:B,2,0)</f>
        <v>光电科学与工程学院</v>
      </c>
    </row>
    <row r="5" spans="1:15">
      <c r="A5" s="70" t="s">
        <v>14</v>
      </c>
      <c r="B5" s="70" t="s">
        <v>10822</v>
      </c>
      <c r="C5" s="70" t="s">
        <v>21</v>
      </c>
      <c r="D5" s="70" t="s">
        <v>11047</v>
      </c>
      <c r="E5" s="70" t="s">
        <v>11269</v>
      </c>
      <c r="F5" s="70" t="s">
        <v>11046</v>
      </c>
      <c r="G5" s="70" t="s">
        <v>99</v>
      </c>
      <c r="H5" s="70" t="s">
        <v>11045</v>
      </c>
      <c r="I5" s="74" t="s">
        <v>11286</v>
      </c>
      <c r="J5" s="70" t="s">
        <v>11044</v>
      </c>
      <c r="K5" s="70" t="s">
        <v>11043</v>
      </c>
      <c r="L5" s="70" t="s">
        <v>1294</v>
      </c>
      <c r="M5" s="70">
        <v>0.1</v>
      </c>
      <c r="N5" s="70">
        <v>0.1</v>
      </c>
      <c r="O5" t="str">
        <f>VLOOKUP(L5,'Sheet1 (2)'!A:B,2,0)</f>
        <v>海洋学院</v>
      </c>
    </row>
    <row r="6" spans="1:15">
      <c r="A6" s="70" t="s">
        <v>14</v>
      </c>
      <c r="B6" s="70" t="s">
        <v>10822</v>
      </c>
      <c r="C6" s="70" t="s">
        <v>21</v>
      </c>
      <c r="D6" s="70" t="s">
        <v>10976</v>
      </c>
      <c r="E6" s="70" t="s">
        <v>10977</v>
      </c>
      <c r="F6" s="70" t="s">
        <v>10825</v>
      </c>
      <c r="G6" s="70" t="s">
        <v>1414</v>
      </c>
      <c r="H6" s="70" t="s">
        <v>10976</v>
      </c>
      <c r="I6" s="70" t="s">
        <v>10975</v>
      </c>
      <c r="J6" s="70" t="s">
        <v>10974</v>
      </c>
      <c r="K6" s="70" t="s">
        <v>10973</v>
      </c>
      <c r="L6" s="70" t="s">
        <v>10972</v>
      </c>
      <c r="M6" s="70">
        <v>0.1</v>
      </c>
      <c r="N6" s="70">
        <v>0.1</v>
      </c>
      <c r="O6" t="str">
        <f>VLOOKUP(L6,'Sheet1 (2)'!A:B,2,0)</f>
        <v>海洋学院</v>
      </c>
    </row>
    <row r="7" spans="1:15">
      <c r="A7" s="70" t="s">
        <v>14</v>
      </c>
      <c r="B7" s="70" t="s">
        <v>10822</v>
      </c>
      <c r="C7" s="70" t="s">
        <v>21</v>
      </c>
      <c r="D7" s="70" t="s">
        <v>11092</v>
      </c>
      <c r="E7" s="70" t="s">
        <v>11093</v>
      </c>
      <c r="F7" s="70" t="s">
        <v>11091</v>
      </c>
      <c r="G7" s="70" t="s">
        <v>105</v>
      </c>
      <c r="H7" s="70" t="s">
        <v>11090</v>
      </c>
      <c r="I7" s="70" t="s">
        <v>11089</v>
      </c>
      <c r="J7" s="70" t="s">
        <v>11048</v>
      </c>
      <c r="K7" s="70" t="s">
        <v>11088</v>
      </c>
      <c r="L7" s="70" t="s">
        <v>412</v>
      </c>
      <c r="M7" s="70">
        <v>0.1</v>
      </c>
      <c r="N7" s="70">
        <v>0.1</v>
      </c>
      <c r="O7" t="str">
        <f>VLOOKUP(L7,'Sheet1 (2)'!A:B,2,0)</f>
        <v>海洋学院</v>
      </c>
    </row>
    <row r="8" spans="1:15">
      <c r="A8" s="70" t="s">
        <v>14</v>
      </c>
      <c r="B8" s="70" t="s">
        <v>10822</v>
      </c>
      <c r="C8" s="70" t="s">
        <v>21</v>
      </c>
      <c r="D8" s="70" t="s">
        <v>11097</v>
      </c>
      <c r="E8" s="70" t="s">
        <v>11098</v>
      </c>
      <c r="F8" s="70" t="s">
        <v>11091</v>
      </c>
      <c r="G8" s="70" t="s">
        <v>105</v>
      </c>
      <c r="H8" s="70" t="s">
        <v>11096</v>
      </c>
      <c r="I8" s="70" t="s">
        <v>11095</v>
      </c>
      <c r="J8" s="70" t="s">
        <v>11048</v>
      </c>
      <c r="K8" s="70" t="s">
        <v>11094</v>
      </c>
      <c r="L8" s="70" t="s">
        <v>412</v>
      </c>
      <c r="M8" s="70">
        <v>0.1</v>
      </c>
      <c r="N8" s="70">
        <v>0.1</v>
      </c>
      <c r="O8" t="str">
        <f>VLOOKUP(L8,'Sheet1 (2)'!A:B,2,0)</f>
        <v>海洋学院</v>
      </c>
    </row>
    <row r="9" spans="1:15">
      <c r="A9" s="70" t="s">
        <v>14</v>
      </c>
      <c r="B9" s="70" t="s">
        <v>10822</v>
      </c>
      <c r="C9" s="70" t="s">
        <v>21</v>
      </c>
      <c r="D9" s="70" t="s">
        <v>11071</v>
      </c>
      <c r="E9" s="70" t="s">
        <v>11072</v>
      </c>
      <c r="F9" s="70" t="s">
        <v>11049</v>
      </c>
      <c r="G9" s="70" t="s">
        <v>492</v>
      </c>
      <c r="H9" s="70" t="s">
        <v>11070</v>
      </c>
      <c r="I9" s="70" t="s">
        <v>11069</v>
      </c>
      <c r="J9" s="70" t="s">
        <v>11048</v>
      </c>
      <c r="K9" s="70" t="s">
        <v>11068</v>
      </c>
      <c r="L9" s="70" t="s">
        <v>412</v>
      </c>
      <c r="M9" s="70">
        <v>0.1</v>
      </c>
      <c r="N9" s="70">
        <v>0.1</v>
      </c>
      <c r="O9" t="str">
        <f>VLOOKUP(L9,'Sheet1 (2)'!A:B,2,0)</f>
        <v>海洋学院</v>
      </c>
    </row>
    <row r="10" spans="1:15">
      <c r="A10" s="70" t="s">
        <v>14</v>
      </c>
      <c r="B10" s="70" t="s">
        <v>10822</v>
      </c>
      <c r="C10" s="70" t="s">
        <v>21</v>
      </c>
      <c r="D10" s="70" t="s">
        <v>11053</v>
      </c>
      <c r="E10" s="70" t="s">
        <v>11267</v>
      </c>
      <c r="F10" s="70" t="s">
        <v>11052</v>
      </c>
      <c r="G10" s="70" t="s">
        <v>1345</v>
      </c>
      <c r="H10" s="70" t="s">
        <v>11051</v>
      </c>
      <c r="I10" s="70" t="s">
        <v>11268</v>
      </c>
      <c r="J10" s="70" t="s">
        <v>11048</v>
      </c>
      <c r="K10" s="70" t="s">
        <v>11050</v>
      </c>
      <c r="L10" s="70" t="s">
        <v>412</v>
      </c>
      <c r="M10" s="70">
        <v>0.1</v>
      </c>
      <c r="N10" s="70">
        <v>0.1</v>
      </c>
      <c r="O10" t="str">
        <f>VLOOKUP(L10,'Sheet1 (2)'!A:B,2,0)</f>
        <v>海洋学院</v>
      </c>
    </row>
    <row r="11" spans="1:15">
      <c r="A11" s="70" t="s">
        <v>14</v>
      </c>
      <c r="B11" s="70" t="s">
        <v>10822</v>
      </c>
      <c r="C11" s="70" t="s">
        <v>21</v>
      </c>
      <c r="D11" s="70" t="s">
        <v>11057</v>
      </c>
      <c r="E11" s="70" t="s">
        <v>11265</v>
      </c>
      <c r="F11" s="70" t="s">
        <v>11056</v>
      </c>
      <c r="G11" s="70" t="s">
        <v>1189</v>
      </c>
      <c r="H11" s="70" t="s">
        <v>11055</v>
      </c>
      <c r="I11" s="70" t="s">
        <v>11266</v>
      </c>
      <c r="J11" s="70" t="s">
        <v>11048</v>
      </c>
      <c r="K11" s="70" t="s">
        <v>11054</v>
      </c>
      <c r="L11" s="70" t="s">
        <v>412</v>
      </c>
      <c r="M11" s="70">
        <v>0.1</v>
      </c>
      <c r="N11" s="70">
        <v>0.1</v>
      </c>
      <c r="O11" t="str">
        <f>VLOOKUP(L11,'Sheet1 (2)'!A:B,2,0)</f>
        <v>海洋学院</v>
      </c>
    </row>
    <row r="12" spans="1:15">
      <c r="A12" s="70" t="s">
        <v>14</v>
      </c>
      <c r="B12" s="70" t="s">
        <v>10822</v>
      </c>
      <c r="C12" s="70" t="s">
        <v>21</v>
      </c>
      <c r="D12" s="70" t="s">
        <v>11082</v>
      </c>
      <c r="E12" s="70" t="s">
        <v>11083</v>
      </c>
      <c r="F12" s="70" t="s">
        <v>391</v>
      </c>
      <c r="G12" s="70" t="s">
        <v>59</v>
      </c>
      <c r="H12" s="70" t="s">
        <v>11081</v>
      </c>
      <c r="I12" s="70" t="s">
        <v>11080</v>
      </c>
      <c r="J12" s="70" t="s">
        <v>11079</v>
      </c>
      <c r="K12" s="70" t="s">
        <v>11078</v>
      </c>
      <c r="L12" s="70" t="s">
        <v>412</v>
      </c>
      <c r="M12" s="70">
        <v>0.1</v>
      </c>
      <c r="N12" s="70">
        <v>0.1</v>
      </c>
      <c r="O12" t="str">
        <f>VLOOKUP(L12,'Sheet1 (2)'!A:B,2,0)</f>
        <v>海洋学院</v>
      </c>
    </row>
    <row r="13" spans="1:15">
      <c r="A13" s="70" t="s">
        <v>14</v>
      </c>
      <c r="B13" s="70" t="s">
        <v>10822</v>
      </c>
      <c r="C13" s="70" t="s">
        <v>21</v>
      </c>
      <c r="D13" s="70" t="s">
        <v>11066</v>
      </c>
      <c r="E13" s="70" t="s">
        <v>11067</v>
      </c>
      <c r="F13" s="70" t="s">
        <v>11065</v>
      </c>
      <c r="G13" s="70" t="s">
        <v>78</v>
      </c>
      <c r="H13" s="70" t="s">
        <v>11064</v>
      </c>
      <c r="I13" s="70" t="s">
        <v>11063</v>
      </c>
      <c r="J13" s="70" t="s">
        <v>11048</v>
      </c>
      <c r="K13" s="70" t="s">
        <v>11062</v>
      </c>
      <c r="L13" s="70" t="s">
        <v>412</v>
      </c>
      <c r="M13" s="70">
        <v>0.1</v>
      </c>
      <c r="N13" s="70">
        <v>0.1</v>
      </c>
      <c r="O13" t="str">
        <f>VLOOKUP(L13,'Sheet1 (2)'!A:B,2,0)</f>
        <v>海洋学院</v>
      </c>
    </row>
    <row r="14" spans="1:15">
      <c r="A14" s="70" t="s">
        <v>14</v>
      </c>
      <c r="B14" s="70" t="s">
        <v>10822</v>
      </c>
      <c r="C14" s="87" t="s">
        <v>11959</v>
      </c>
      <c r="D14" s="70" t="s">
        <v>11061</v>
      </c>
      <c r="E14" s="70" t="s">
        <v>12213</v>
      </c>
      <c r="F14" s="70" t="s">
        <v>10886</v>
      </c>
      <c r="G14" s="70" t="s">
        <v>523</v>
      </c>
      <c r="H14" s="70" t="s">
        <v>11060</v>
      </c>
      <c r="I14" s="70" t="s">
        <v>11059</v>
      </c>
      <c r="J14" s="70" t="s">
        <v>11048</v>
      </c>
      <c r="K14" s="70" t="s">
        <v>11058</v>
      </c>
      <c r="L14" s="70" t="s">
        <v>412</v>
      </c>
      <c r="M14" s="70"/>
      <c r="N14" s="70">
        <v>0</v>
      </c>
      <c r="O14" t="str">
        <f>VLOOKUP(L14,'Sheet1 (2)'!A:B,2,0)</f>
        <v>海洋学院</v>
      </c>
    </row>
    <row r="15" spans="1:15">
      <c r="A15" s="70" t="s">
        <v>14</v>
      </c>
      <c r="B15" s="70" t="s">
        <v>10822</v>
      </c>
      <c r="C15" s="70" t="s">
        <v>21</v>
      </c>
      <c r="D15" s="70" t="s">
        <v>11086</v>
      </c>
      <c r="E15" s="70" t="s">
        <v>11087</v>
      </c>
      <c r="F15" s="70" t="s">
        <v>11049</v>
      </c>
      <c r="G15" s="70" t="s">
        <v>741</v>
      </c>
      <c r="H15" s="70" t="s">
        <v>11085</v>
      </c>
      <c r="I15" s="70" t="s">
        <v>11084</v>
      </c>
      <c r="J15" s="70" t="s">
        <v>11048</v>
      </c>
      <c r="K15" s="70" t="s">
        <v>11068</v>
      </c>
      <c r="L15" s="70" t="s">
        <v>412</v>
      </c>
      <c r="M15" s="70">
        <v>0.1</v>
      </c>
      <c r="N15" s="70">
        <v>0.1</v>
      </c>
      <c r="O15" t="str">
        <f>VLOOKUP(L15,'Sheet1 (2)'!A:B,2,0)</f>
        <v>海洋学院</v>
      </c>
    </row>
    <row r="16" spans="1:15">
      <c r="A16" s="70" t="s">
        <v>14</v>
      </c>
      <c r="B16" s="70" t="s">
        <v>10822</v>
      </c>
      <c r="C16" s="70" t="s">
        <v>21</v>
      </c>
      <c r="D16" s="70" t="s">
        <v>11076</v>
      </c>
      <c r="E16" s="70" t="s">
        <v>11077</v>
      </c>
      <c r="F16" s="70" t="s">
        <v>11049</v>
      </c>
      <c r="G16" s="70" t="s">
        <v>1182</v>
      </c>
      <c r="H16" s="70" t="s">
        <v>11075</v>
      </c>
      <c r="I16" s="70" t="s">
        <v>11074</v>
      </c>
      <c r="J16" s="70" t="s">
        <v>11048</v>
      </c>
      <c r="K16" s="70" t="s">
        <v>11073</v>
      </c>
      <c r="L16" s="70" t="s">
        <v>412</v>
      </c>
      <c r="M16" s="70">
        <v>0.1</v>
      </c>
      <c r="N16" s="70">
        <v>0.1</v>
      </c>
      <c r="O16" t="str">
        <f>VLOOKUP(L16,'Sheet1 (2)'!A:B,2,0)</f>
        <v>海洋学院</v>
      </c>
    </row>
    <row r="17" spans="1:15">
      <c r="A17" s="70" t="s">
        <v>14</v>
      </c>
      <c r="B17" s="70" t="s">
        <v>10822</v>
      </c>
      <c r="C17" s="70" t="s">
        <v>21</v>
      </c>
      <c r="D17" s="70" t="s">
        <v>11253</v>
      </c>
      <c r="E17" s="70" t="s">
        <v>11255</v>
      </c>
      <c r="F17" s="70" t="s">
        <v>10825</v>
      </c>
      <c r="G17" s="70" t="s">
        <v>105</v>
      </c>
      <c r="H17" s="70" t="s">
        <v>11252</v>
      </c>
      <c r="I17" s="70" t="s">
        <v>11256</v>
      </c>
      <c r="J17" s="70" t="s">
        <v>11251</v>
      </c>
      <c r="K17" s="70" t="s">
        <v>11250</v>
      </c>
      <c r="L17" s="70" t="s">
        <v>420</v>
      </c>
      <c r="M17" s="70">
        <v>0.1</v>
      </c>
      <c r="N17" s="70">
        <v>0.1</v>
      </c>
      <c r="O17" t="str">
        <f>VLOOKUP(L17,'Sheet1 (2)'!A:B,2,0)</f>
        <v>海洋学院</v>
      </c>
    </row>
    <row r="18" spans="1:15">
      <c r="A18" s="70" t="s">
        <v>14</v>
      </c>
      <c r="B18" s="70" t="s">
        <v>10822</v>
      </c>
      <c r="C18" s="70" t="s">
        <v>21</v>
      </c>
      <c r="D18" s="70" t="s">
        <v>11030</v>
      </c>
      <c r="E18" s="70" t="s">
        <v>11031</v>
      </c>
      <c r="F18" s="70" t="s">
        <v>11029</v>
      </c>
      <c r="G18" s="70" t="s">
        <v>616</v>
      </c>
      <c r="H18" s="70" t="s">
        <v>11028</v>
      </c>
      <c r="I18" s="70" t="s">
        <v>11027</v>
      </c>
      <c r="J18" s="70" t="s">
        <v>1278</v>
      </c>
      <c r="K18" s="70" t="s">
        <v>11026</v>
      </c>
      <c r="L18" s="70" t="s">
        <v>420</v>
      </c>
      <c r="M18" s="70">
        <v>0.1</v>
      </c>
      <c r="N18" s="70">
        <v>0.1</v>
      </c>
      <c r="O18" t="str">
        <f>VLOOKUP(L18,'Sheet1 (2)'!A:B,2,0)</f>
        <v>海洋学院</v>
      </c>
    </row>
    <row r="19" spans="1:15">
      <c r="A19" s="70" t="s">
        <v>14</v>
      </c>
      <c r="B19" s="70" t="s">
        <v>10822</v>
      </c>
      <c r="C19" s="70" t="s">
        <v>21</v>
      </c>
      <c r="D19" s="70" t="s">
        <v>11018</v>
      </c>
      <c r="E19" s="70" t="s">
        <v>11019</v>
      </c>
      <c r="F19" s="70" t="s">
        <v>148</v>
      </c>
      <c r="G19" s="70" t="s">
        <v>616</v>
      </c>
      <c r="H19" s="70" t="s">
        <v>11017</v>
      </c>
      <c r="I19" s="70" t="s">
        <v>11016</v>
      </c>
      <c r="J19" s="70" t="s">
        <v>1278</v>
      </c>
      <c r="K19" s="70" t="s">
        <v>11015</v>
      </c>
      <c r="L19" s="70" t="s">
        <v>420</v>
      </c>
      <c r="M19" s="70">
        <v>0.1</v>
      </c>
      <c r="N19" s="70">
        <v>0.1</v>
      </c>
      <c r="O19" t="str">
        <f>VLOOKUP(L19,'Sheet1 (2)'!A:B,2,0)</f>
        <v>海洋学院</v>
      </c>
    </row>
    <row r="20" spans="1:15">
      <c r="A20" s="70" t="s">
        <v>14</v>
      </c>
      <c r="B20" s="70" t="s">
        <v>10822</v>
      </c>
      <c r="C20" s="70" t="s">
        <v>21</v>
      </c>
      <c r="D20" s="70" t="s">
        <v>11041</v>
      </c>
      <c r="E20" s="70" t="s">
        <v>11042</v>
      </c>
      <c r="F20" s="70" t="s">
        <v>11040</v>
      </c>
      <c r="G20" s="70" t="s">
        <v>135</v>
      </c>
      <c r="H20" s="70" t="s">
        <v>11039</v>
      </c>
      <c r="I20" s="70" t="s">
        <v>11038</v>
      </c>
      <c r="J20" s="70" t="s">
        <v>1278</v>
      </c>
      <c r="K20" s="70" t="s">
        <v>11037</v>
      </c>
      <c r="L20" s="70" t="s">
        <v>420</v>
      </c>
      <c r="M20" s="70">
        <v>0.1</v>
      </c>
      <c r="N20" s="70">
        <v>0.1</v>
      </c>
      <c r="O20" t="str">
        <f>VLOOKUP(L20,'Sheet1 (2)'!A:B,2,0)</f>
        <v>海洋学院</v>
      </c>
    </row>
    <row r="21" spans="1:15">
      <c r="A21" s="70" t="s">
        <v>14</v>
      </c>
      <c r="B21" s="70" t="s">
        <v>10822</v>
      </c>
      <c r="C21" s="70" t="s">
        <v>21</v>
      </c>
      <c r="D21" s="70" t="s">
        <v>11035</v>
      </c>
      <c r="E21" s="70" t="s">
        <v>11036</v>
      </c>
      <c r="F21" s="70" t="s">
        <v>148</v>
      </c>
      <c r="G21" s="70" t="s">
        <v>135</v>
      </c>
      <c r="H21" s="70" t="s">
        <v>11034</v>
      </c>
      <c r="I21" s="70" t="s">
        <v>11033</v>
      </c>
      <c r="J21" s="70" t="s">
        <v>1278</v>
      </c>
      <c r="K21" s="70" t="s">
        <v>11032</v>
      </c>
      <c r="L21" s="70" t="s">
        <v>420</v>
      </c>
      <c r="M21" s="70">
        <v>0.1</v>
      </c>
      <c r="N21" s="70">
        <v>0.1</v>
      </c>
      <c r="O21" t="str">
        <f>VLOOKUP(L21,'Sheet1 (2)'!A:B,2,0)</f>
        <v>海洋学院</v>
      </c>
    </row>
    <row r="22" spans="1:15">
      <c r="A22" s="70" t="s">
        <v>14</v>
      </c>
      <c r="B22" s="70" t="s">
        <v>10822</v>
      </c>
      <c r="C22" s="70" t="s">
        <v>21</v>
      </c>
      <c r="D22" s="70" t="s">
        <v>11024</v>
      </c>
      <c r="E22" s="70" t="s">
        <v>11025</v>
      </c>
      <c r="F22" s="70" t="s">
        <v>11023</v>
      </c>
      <c r="G22" s="70" t="s">
        <v>206</v>
      </c>
      <c r="H22" s="70" t="s">
        <v>11022</v>
      </c>
      <c r="I22" s="70" t="s">
        <v>11021</v>
      </c>
      <c r="J22" s="70" t="s">
        <v>1278</v>
      </c>
      <c r="K22" s="70" t="s">
        <v>11020</v>
      </c>
      <c r="L22" s="70" t="s">
        <v>420</v>
      </c>
      <c r="M22" s="70">
        <v>0.1</v>
      </c>
      <c r="N22" s="70">
        <v>0.1</v>
      </c>
      <c r="O22" t="str">
        <f>VLOOKUP(L22,'Sheet1 (2)'!A:B,2,0)</f>
        <v>海洋学院</v>
      </c>
    </row>
    <row r="23" spans="1:15">
      <c r="A23" s="70" t="s">
        <v>14</v>
      </c>
      <c r="B23" s="70" t="s">
        <v>10822</v>
      </c>
      <c r="C23" s="87" t="s">
        <v>11959</v>
      </c>
      <c r="D23" s="70" t="s">
        <v>11117</v>
      </c>
      <c r="E23" s="70" t="s">
        <v>12214</v>
      </c>
      <c r="F23" s="70" t="s">
        <v>11116</v>
      </c>
      <c r="G23" s="70" t="s">
        <v>148</v>
      </c>
      <c r="H23" s="70" t="s">
        <v>11115</v>
      </c>
      <c r="I23" s="70" t="s">
        <v>11114</v>
      </c>
      <c r="J23" s="70" t="s">
        <v>11113</v>
      </c>
      <c r="K23" s="70" t="s">
        <v>11112</v>
      </c>
      <c r="L23" s="70" t="s">
        <v>1212</v>
      </c>
      <c r="M23" s="70"/>
      <c r="N23" s="70">
        <v>0</v>
      </c>
      <c r="O23" t="str">
        <f>VLOOKUP(L23,'Sheet1 (2)'!A:B,2,0)</f>
        <v>航空航天学院</v>
      </c>
    </row>
    <row r="24" spans="1:15">
      <c r="A24" s="70" t="s">
        <v>14</v>
      </c>
      <c r="B24" s="70" t="s">
        <v>10822</v>
      </c>
      <c r="C24" s="70" t="s">
        <v>21</v>
      </c>
      <c r="D24" s="70" t="s">
        <v>11139</v>
      </c>
      <c r="E24" s="70" t="s">
        <v>11140</v>
      </c>
      <c r="F24" s="70" t="s">
        <v>10955</v>
      </c>
      <c r="G24" s="70" t="s">
        <v>59</v>
      </c>
      <c r="H24" s="70" t="s">
        <v>11138</v>
      </c>
      <c r="I24" s="70" t="s">
        <v>11137</v>
      </c>
      <c r="J24" s="70" t="s">
        <v>1061</v>
      </c>
      <c r="K24" s="70" t="s">
        <v>11136</v>
      </c>
      <c r="L24" s="70" t="s">
        <v>1054</v>
      </c>
      <c r="M24" s="70">
        <v>0.1</v>
      </c>
      <c r="N24" s="70">
        <v>0.1</v>
      </c>
      <c r="O24" t="str">
        <f>VLOOKUP(L24,'Sheet1 (2)'!A:B,2,0)</f>
        <v>航空航天学院</v>
      </c>
    </row>
    <row r="25" spans="1:15">
      <c r="A25" s="70" t="s">
        <v>14</v>
      </c>
      <c r="B25" s="70" t="s">
        <v>10822</v>
      </c>
      <c r="C25" s="70" t="s">
        <v>21</v>
      </c>
      <c r="D25" s="70" t="s">
        <v>11110</v>
      </c>
      <c r="E25" s="70" t="s">
        <v>11111</v>
      </c>
      <c r="F25" s="70" t="s">
        <v>11109</v>
      </c>
      <c r="G25" s="70" t="s">
        <v>608</v>
      </c>
      <c r="H25" s="70" t="s">
        <v>11108</v>
      </c>
      <c r="I25" s="70" t="s">
        <v>11107</v>
      </c>
      <c r="J25" s="70" t="s">
        <v>11106</v>
      </c>
      <c r="K25" s="70" t="s">
        <v>11105</v>
      </c>
      <c r="L25" s="70" t="s">
        <v>1258</v>
      </c>
      <c r="M25" s="70">
        <v>0.1</v>
      </c>
      <c r="N25" s="70">
        <v>0.1</v>
      </c>
      <c r="O25" t="str">
        <f>VLOOKUP(L25,'Sheet1 (2)'!A:B,2,0)</f>
        <v>化学工程与生物工程学院</v>
      </c>
    </row>
    <row r="26" spans="1:15">
      <c r="A26" s="70" t="s">
        <v>14</v>
      </c>
      <c r="B26" s="70" t="s">
        <v>10822</v>
      </c>
      <c r="C26" s="70" t="s">
        <v>21</v>
      </c>
      <c r="D26" s="70" t="s">
        <v>10876</v>
      </c>
      <c r="E26" s="70" t="s">
        <v>10877</v>
      </c>
      <c r="F26" s="70" t="s">
        <v>741</v>
      </c>
      <c r="G26" s="70" t="s">
        <v>741</v>
      </c>
      <c r="H26" s="70" t="s">
        <v>10876</v>
      </c>
      <c r="I26" s="70" t="s">
        <v>10875</v>
      </c>
      <c r="J26" s="70" t="s">
        <v>10874</v>
      </c>
      <c r="K26" s="70" t="s">
        <v>10873</v>
      </c>
      <c r="L26" s="70" t="s">
        <v>480</v>
      </c>
      <c r="M26" s="70">
        <v>0.1</v>
      </c>
      <c r="N26" s="70">
        <v>0.1</v>
      </c>
      <c r="O26" t="str">
        <f>VLOOKUP(L26,'Sheet1 (2)'!A:B,2,0)</f>
        <v>化学工程与生物工程学院</v>
      </c>
    </row>
    <row r="27" spans="1:15">
      <c r="A27" s="70" t="s">
        <v>14</v>
      </c>
      <c r="B27" s="70" t="s">
        <v>10822</v>
      </c>
      <c r="C27" s="70" t="s">
        <v>21</v>
      </c>
      <c r="D27" s="70" t="s">
        <v>11129</v>
      </c>
      <c r="E27" s="70" t="s">
        <v>11130</v>
      </c>
      <c r="F27" s="70" t="s">
        <v>11128</v>
      </c>
      <c r="G27" s="70" t="s">
        <v>113</v>
      </c>
      <c r="H27" s="70" t="s">
        <v>11127</v>
      </c>
      <c r="I27" s="70" t="s">
        <v>11126</v>
      </c>
      <c r="J27" s="70" t="s">
        <v>11125</v>
      </c>
      <c r="K27" s="70" t="s">
        <v>11124</v>
      </c>
      <c r="L27" s="70" t="s">
        <v>11123</v>
      </c>
      <c r="M27" s="70">
        <v>0.1</v>
      </c>
      <c r="N27" s="70">
        <v>0.1</v>
      </c>
      <c r="O27" t="str">
        <f>VLOOKUP(L27,'Sheet1 (2)'!A:B,2,0)</f>
        <v>化学工程与生物工程学院</v>
      </c>
    </row>
    <row r="28" spans="1:15">
      <c r="A28" s="70" t="s">
        <v>14</v>
      </c>
      <c r="B28" s="70" t="s">
        <v>10822</v>
      </c>
      <c r="C28" s="87" t="s">
        <v>11959</v>
      </c>
      <c r="D28" s="70" t="s">
        <v>10956</v>
      </c>
      <c r="E28" s="70" t="s">
        <v>12215</v>
      </c>
      <c r="F28" s="70" t="s">
        <v>10955</v>
      </c>
      <c r="G28" s="70" t="s">
        <v>59</v>
      </c>
      <c r="H28" s="70" t="s">
        <v>10954</v>
      </c>
      <c r="I28" s="70" t="s">
        <v>10953</v>
      </c>
      <c r="J28" s="70" t="s">
        <v>10952</v>
      </c>
      <c r="K28" s="70" t="s">
        <v>10951</v>
      </c>
      <c r="L28" s="70" t="s">
        <v>2070</v>
      </c>
      <c r="M28" s="70"/>
      <c r="N28" s="70">
        <v>0</v>
      </c>
      <c r="O28" t="str">
        <f>VLOOKUP(L28,'Sheet1 (2)'!A:B,2,0)</f>
        <v>化学系</v>
      </c>
    </row>
    <row r="29" spans="1:15">
      <c r="A29" s="70" t="s">
        <v>14</v>
      </c>
      <c r="B29" s="70" t="s">
        <v>10822</v>
      </c>
      <c r="C29" s="87" t="s">
        <v>11959</v>
      </c>
      <c r="D29" s="70" t="s">
        <v>11135</v>
      </c>
      <c r="E29" s="70" t="s">
        <v>12216</v>
      </c>
      <c r="F29" s="70" t="s">
        <v>11134</v>
      </c>
      <c r="G29" s="70" t="s">
        <v>148</v>
      </c>
      <c r="H29" s="70" t="s">
        <v>11133</v>
      </c>
      <c r="I29" s="70" t="s">
        <v>11132</v>
      </c>
      <c r="J29" s="70" t="s">
        <v>793</v>
      </c>
      <c r="K29" s="70" t="s">
        <v>11131</v>
      </c>
      <c r="L29" s="70" t="s">
        <v>794</v>
      </c>
      <c r="M29" s="70"/>
      <c r="N29" s="70">
        <v>0</v>
      </c>
      <c r="O29" t="str">
        <f>VLOOKUP(L29,'Sheet1 (2)'!A:B,2,0)</f>
        <v>化学系</v>
      </c>
    </row>
    <row r="30" spans="1:15">
      <c r="A30" s="70" t="s">
        <v>14</v>
      </c>
      <c r="B30" s="70" t="s">
        <v>10822</v>
      </c>
      <c r="C30" s="70" t="s">
        <v>21</v>
      </c>
      <c r="D30" s="70" t="s">
        <v>10848</v>
      </c>
      <c r="E30" s="70" t="s">
        <v>10849</v>
      </c>
      <c r="F30" s="70" t="s">
        <v>105</v>
      </c>
      <c r="G30" s="70" t="s">
        <v>770</v>
      </c>
      <c r="H30" s="70" t="s">
        <v>10847</v>
      </c>
      <c r="I30" s="70" t="s">
        <v>10846</v>
      </c>
      <c r="J30" s="70" t="s">
        <v>10845</v>
      </c>
      <c r="K30" s="70" t="s">
        <v>10844</v>
      </c>
      <c r="L30" s="70" t="s">
        <v>8284</v>
      </c>
      <c r="M30" s="70">
        <v>0.1</v>
      </c>
      <c r="N30" s="70">
        <v>0.1</v>
      </c>
      <c r="O30" t="str">
        <f>VLOOKUP(L30,'Sheet1 (2)'!A:B,2,0)</f>
        <v>环境与资源学院</v>
      </c>
    </row>
    <row r="31" spans="1:15">
      <c r="A31" s="70" t="s">
        <v>14</v>
      </c>
      <c r="B31" s="70" t="s">
        <v>10822</v>
      </c>
      <c r="C31" s="70" t="s">
        <v>21</v>
      </c>
      <c r="D31" s="70" t="s">
        <v>10857</v>
      </c>
      <c r="E31" s="70" t="s">
        <v>10858</v>
      </c>
      <c r="F31" s="70" t="s">
        <v>877</v>
      </c>
      <c r="G31" s="70" t="s">
        <v>401</v>
      </c>
      <c r="H31" s="70" t="s">
        <v>10856</v>
      </c>
      <c r="I31" s="70" t="s">
        <v>10855</v>
      </c>
      <c r="J31" s="70" t="s">
        <v>8277</v>
      </c>
      <c r="K31" s="70" t="s">
        <v>10850</v>
      </c>
      <c r="L31" s="70" t="s">
        <v>8190</v>
      </c>
      <c r="M31" s="70">
        <v>0.1</v>
      </c>
      <c r="N31" s="70">
        <v>0.1</v>
      </c>
      <c r="O31" t="str">
        <f>VLOOKUP(L31,'Sheet1 (2)'!A:B,2,0)</f>
        <v>环境与资源学院</v>
      </c>
    </row>
    <row r="32" spans="1:15">
      <c r="A32" s="70" t="s">
        <v>14</v>
      </c>
      <c r="B32" s="70" t="s">
        <v>10822</v>
      </c>
      <c r="C32" s="70" t="s">
        <v>21</v>
      </c>
      <c r="D32" s="70" t="s">
        <v>10853</v>
      </c>
      <c r="E32" s="70" t="s">
        <v>10854</v>
      </c>
      <c r="F32" s="70" t="s">
        <v>877</v>
      </c>
      <c r="G32" s="70" t="s">
        <v>401</v>
      </c>
      <c r="H32" s="70" t="s">
        <v>10852</v>
      </c>
      <c r="I32" s="70" t="s">
        <v>10851</v>
      </c>
      <c r="J32" s="70" t="s">
        <v>8277</v>
      </c>
      <c r="K32" s="70" t="s">
        <v>10850</v>
      </c>
      <c r="L32" s="70" t="s">
        <v>8190</v>
      </c>
      <c r="M32" s="70">
        <v>0.1</v>
      </c>
      <c r="N32" s="70">
        <v>0.1</v>
      </c>
      <c r="O32" t="str">
        <f>VLOOKUP(L32,'Sheet1 (2)'!A:B,2,0)</f>
        <v>环境与资源学院</v>
      </c>
    </row>
    <row r="33" spans="1:15">
      <c r="A33" s="70" t="s">
        <v>14</v>
      </c>
      <c r="B33" s="70" t="s">
        <v>10822</v>
      </c>
      <c r="C33" s="87" t="s">
        <v>11959</v>
      </c>
      <c r="D33" s="70" t="s">
        <v>10862</v>
      </c>
      <c r="E33" s="70" t="s">
        <v>12217</v>
      </c>
      <c r="F33" s="70" t="s">
        <v>10863</v>
      </c>
      <c r="G33" s="70" t="s">
        <v>91</v>
      </c>
      <c r="H33" s="70" t="s">
        <v>10862</v>
      </c>
      <c r="I33" s="70" t="s">
        <v>10861</v>
      </c>
      <c r="J33" s="70" t="s">
        <v>10860</v>
      </c>
      <c r="K33" s="70" t="s">
        <v>10859</v>
      </c>
      <c r="L33" s="70" t="s">
        <v>8182</v>
      </c>
      <c r="M33" s="70"/>
      <c r="N33" s="70">
        <v>0</v>
      </c>
      <c r="O33" t="str">
        <f>VLOOKUP(L33,'Sheet1 (2)'!A:B,2,0)</f>
        <v>环境与资源学院</v>
      </c>
    </row>
    <row r="34" spans="1:15">
      <c r="A34" s="70" t="s">
        <v>14</v>
      </c>
      <c r="B34" s="70" t="s">
        <v>10822</v>
      </c>
      <c r="C34" s="70" t="s">
        <v>21</v>
      </c>
      <c r="D34" s="70" t="s">
        <v>10922</v>
      </c>
      <c r="E34" s="70" t="s">
        <v>10924</v>
      </c>
      <c r="F34" s="70" t="s">
        <v>10923</v>
      </c>
      <c r="G34" s="70" t="s">
        <v>634</v>
      </c>
      <c r="H34" s="70" t="s">
        <v>10922</v>
      </c>
      <c r="I34" s="70" t="s">
        <v>10921</v>
      </c>
      <c r="J34" s="70" t="s">
        <v>2484</v>
      </c>
      <c r="K34" s="70" t="s">
        <v>10920</v>
      </c>
      <c r="L34" s="70" t="s">
        <v>625</v>
      </c>
      <c r="M34" s="70">
        <v>0.1</v>
      </c>
      <c r="N34" s="70">
        <v>0.1</v>
      </c>
      <c r="O34" t="str">
        <f>VLOOKUP(L34,'Sheet1 (2)'!A:B,2,0)</f>
        <v>机械工程学院</v>
      </c>
    </row>
    <row r="35" spans="1:15">
      <c r="A35" s="70" t="s">
        <v>14</v>
      </c>
      <c r="B35" s="70" t="s">
        <v>10822</v>
      </c>
      <c r="C35" s="70" t="s">
        <v>21</v>
      </c>
      <c r="D35" s="70" t="s">
        <v>10929</v>
      </c>
      <c r="E35" s="70" t="s">
        <v>10930</v>
      </c>
      <c r="F35" s="70" t="s">
        <v>10923</v>
      </c>
      <c r="G35" s="70" t="s">
        <v>634</v>
      </c>
      <c r="H35" s="70" t="s">
        <v>10929</v>
      </c>
      <c r="I35" s="70" t="s">
        <v>10928</v>
      </c>
      <c r="J35" s="70" t="s">
        <v>2484</v>
      </c>
      <c r="K35" s="70" t="s">
        <v>10920</v>
      </c>
      <c r="L35" s="70" t="s">
        <v>625</v>
      </c>
      <c r="M35" s="70">
        <v>0.1</v>
      </c>
      <c r="N35" s="70">
        <v>0.1</v>
      </c>
      <c r="O35" t="str">
        <f>VLOOKUP(L35,'Sheet1 (2)'!A:B,2,0)</f>
        <v>机械工程学院</v>
      </c>
    </row>
    <row r="36" spans="1:15">
      <c r="A36" s="70" t="s">
        <v>14</v>
      </c>
      <c r="B36" s="70" t="s">
        <v>10822</v>
      </c>
      <c r="C36" s="70" t="s">
        <v>21</v>
      </c>
      <c r="D36" s="70" t="s">
        <v>10926</v>
      </c>
      <c r="E36" s="70" t="s">
        <v>10927</v>
      </c>
      <c r="F36" s="70" t="s">
        <v>10923</v>
      </c>
      <c r="G36" s="70" t="s">
        <v>142</v>
      </c>
      <c r="H36" s="70" t="s">
        <v>10926</v>
      </c>
      <c r="I36" s="70" t="s">
        <v>10925</v>
      </c>
      <c r="J36" s="70" t="s">
        <v>2484</v>
      </c>
      <c r="K36" s="70" t="s">
        <v>10920</v>
      </c>
      <c r="L36" s="70" t="s">
        <v>625</v>
      </c>
      <c r="M36" s="70">
        <v>0.1</v>
      </c>
      <c r="N36" s="70">
        <v>0.1</v>
      </c>
      <c r="O36" t="str">
        <f>VLOOKUP(L36,'Sheet1 (2)'!A:B,2,0)</f>
        <v>机械工程学院</v>
      </c>
    </row>
    <row r="37" spans="1:15">
      <c r="A37" s="70" t="s">
        <v>14</v>
      </c>
      <c r="B37" s="70" t="s">
        <v>10822</v>
      </c>
      <c r="C37" s="87" t="s">
        <v>11959</v>
      </c>
      <c r="D37" s="70" t="s">
        <v>10932</v>
      </c>
      <c r="E37" s="70" t="s">
        <v>12218</v>
      </c>
      <c r="F37" s="70" t="s">
        <v>10923</v>
      </c>
      <c r="G37" s="70" t="s">
        <v>907</v>
      </c>
      <c r="H37" s="70" t="s">
        <v>10932</v>
      </c>
      <c r="I37" s="70" t="s">
        <v>10931</v>
      </c>
      <c r="J37" s="70" t="s">
        <v>2484</v>
      </c>
      <c r="K37" s="70" t="s">
        <v>10920</v>
      </c>
      <c r="L37" s="70" t="s">
        <v>625</v>
      </c>
      <c r="M37" s="70"/>
      <c r="N37" s="70">
        <v>0</v>
      </c>
      <c r="O37" t="str">
        <f>VLOOKUP(L37,'Sheet1 (2)'!A:B,2,0)</f>
        <v>机械工程学院</v>
      </c>
    </row>
    <row r="38" spans="1:15">
      <c r="A38" s="70" t="s">
        <v>14</v>
      </c>
      <c r="B38" s="70" t="s">
        <v>10822</v>
      </c>
      <c r="C38" s="70" t="s">
        <v>21</v>
      </c>
      <c r="D38" s="70" t="s">
        <v>10935</v>
      </c>
      <c r="E38" s="70" t="s">
        <v>10937</v>
      </c>
      <c r="F38" s="70" t="s">
        <v>10936</v>
      </c>
      <c r="G38" s="70" t="s">
        <v>1535</v>
      </c>
      <c r="H38" s="70" t="s">
        <v>10935</v>
      </c>
      <c r="I38" s="70" t="s">
        <v>10934</v>
      </c>
      <c r="J38" s="70" t="s">
        <v>2472</v>
      </c>
      <c r="K38" s="70" t="s">
        <v>10933</v>
      </c>
      <c r="L38" s="70" t="s">
        <v>625</v>
      </c>
      <c r="M38" s="70">
        <v>0.1</v>
      </c>
      <c r="N38" s="70">
        <v>0.1</v>
      </c>
      <c r="O38" t="str">
        <f>VLOOKUP(L38,'Sheet1 (2)'!A:B,2,0)</f>
        <v>机械工程学院</v>
      </c>
    </row>
    <row r="39" spans="1:15">
      <c r="A39" s="70" t="s">
        <v>14</v>
      </c>
      <c r="B39" s="70" t="s">
        <v>10822</v>
      </c>
      <c r="C39" s="70" t="s">
        <v>21</v>
      </c>
      <c r="D39" s="70" t="s">
        <v>11240</v>
      </c>
      <c r="E39" s="70" t="s">
        <v>11241</v>
      </c>
      <c r="F39" s="70" t="s">
        <v>2595</v>
      </c>
      <c r="G39" s="70" t="s">
        <v>91</v>
      </c>
      <c r="H39" s="70" t="s">
        <v>11240</v>
      </c>
      <c r="I39" s="70" t="s">
        <v>11239</v>
      </c>
      <c r="J39" s="70" t="s">
        <v>2472</v>
      </c>
      <c r="K39" s="70" t="s">
        <v>11238</v>
      </c>
      <c r="L39" s="70" t="s">
        <v>625</v>
      </c>
      <c r="M39" s="70">
        <v>0.1</v>
      </c>
      <c r="N39" s="70">
        <v>0.1</v>
      </c>
      <c r="O39" t="str">
        <f>VLOOKUP(L39,'Sheet1 (2)'!A:B,2,0)</f>
        <v>机械工程学院</v>
      </c>
    </row>
    <row r="40" spans="1:15">
      <c r="A40" s="70" t="s">
        <v>14</v>
      </c>
      <c r="B40" s="70" t="s">
        <v>10822</v>
      </c>
      <c r="C40" s="70" t="s">
        <v>21</v>
      </c>
      <c r="D40" s="70" t="s">
        <v>11244</v>
      </c>
      <c r="E40" s="70" t="s">
        <v>11245</v>
      </c>
      <c r="F40" s="70" t="s">
        <v>2595</v>
      </c>
      <c r="G40" s="70" t="s">
        <v>91</v>
      </c>
      <c r="H40" s="70" t="s">
        <v>11244</v>
      </c>
      <c r="I40" s="70" t="s">
        <v>11243</v>
      </c>
      <c r="J40" s="70" t="s">
        <v>2472</v>
      </c>
      <c r="K40" s="70" t="s">
        <v>11242</v>
      </c>
      <c r="L40" s="70" t="s">
        <v>625</v>
      </c>
      <c r="M40" s="70">
        <v>0.1</v>
      </c>
      <c r="N40" s="70">
        <v>0.1</v>
      </c>
      <c r="O40" t="str">
        <f>VLOOKUP(L40,'Sheet1 (2)'!A:B,2,0)</f>
        <v>机械工程学院</v>
      </c>
    </row>
    <row r="41" spans="1:15">
      <c r="A41" s="70" t="s">
        <v>14</v>
      </c>
      <c r="B41" s="70" t="s">
        <v>10822</v>
      </c>
      <c r="C41" s="70" t="s">
        <v>21</v>
      </c>
      <c r="D41" s="70" t="s">
        <v>11248</v>
      </c>
      <c r="E41" s="70" t="s">
        <v>11249</v>
      </c>
      <c r="F41" s="70" t="s">
        <v>2595</v>
      </c>
      <c r="G41" s="70" t="s">
        <v>91</v>
      </c>
      <c r="H41" s="70" t="s">
        <v>11248</v>
      </c>
      <c r="I41" s="70" t="s">
        <v>11247</v>
      </c>
      <c r="J41" s="70" t="s">
        <v>2472</v>
      </c>
      <c r="K41" s="70" t="s">
        <v>11246</v>
      </c>
      <c r="L41" s="70" t="s">
        <v>625</v>
      </c>
      <c r="M41" s="70">
        <v>0.1</v>
      </c>
      <c r="N41" s="70">
        <v>0.1</v>
      </c>
      <c r="O41" t="str">
        <f>VLOOKUP(L41,'Sheet1 (2)'!A:B,2,0)</f>
        <v>机械工程学院</v>
      </c>
    </row>
    <row r="42" spans="1:15">
      <c r="A42" s="70" t="s">
        <v>14</v>
      </c>
      <c r="B42" s="70" t="s">
        <v>10822</v>
      </c>
      <c r="C42" s="70" t="s">
        <v>21</v>
      </c>
      <c r="D42" s="70" t="s">
        <v>10900</v>
      </c>
      <c r="E42" s="70" t="s">
        <v>10901</v>
      </c>
      <c r="F42" s="70" t="s">
        <v>2053</v>
      </c>
      <c r="G42" s="70" t="s">
        <v>178</v>
      </c>
      <c r="H42" s="70" t="s">
        <v>10900</v>
      </c>
      <c r="I42" s="70" t="s">
        <v>10899</v>
      </c>
      <c r="J42" s="70" t="s">
        <v>10898</v>
      </c>
      <c r="K42" s="70" t="s">
        <v>10897</v>
      </c>
      <c r="L42" s="70" t="s">
        <v>803</v>
      </c>
      <c r="M42" s="70">
        <v>0.1</v>
      </c>
      <c r="N42" s="70">
        <v>0.1</v>
      </c>
      <c r="O42" t="str">
        <f>VLOOKUP(L42,'Sheet1 (2)'!A:B,2,0)</f>
        <v>机械工程学院</v>
      </c>
    </row>
    <row r="43" spans="1:15">
      <c r="A43" s="70" t="s">
        <v>14</v>
      </c>
      <c r="B43" s="70" t="s">
        <v>10822</v>
      </c>
      <c r="C43" s="70" t="s">
        <v>21</v>
      </c>
      <c r="D43" s="70" t="s">
        <v>11009</v>
      </c>
      <c r="E43" s="70" t="s">
        <v>11011</v>
      </c>
      <c r="F43" s="70" t="s">
        <v>11010</v>
      </c>
      <c r="G43" s="70" t="s">
        <v>1316</v>
      </c>
      <c r="H43" s="70" t="s">
        <v>11009</v>
      </c>
      <c r="I43" s="70" t="s">
        <v>11008</v>
      </c>
      <c r="J43" s="70" t="s">
        <v>2782</v>
      </c>
      <c r="K43" s="70" t="s">
        <v>11007</v>
      </c>
      <c r="L43" s="70" t="s">
        <v>702</v>
      </c>
      <c r="M43" s="70">
        <v>0.1</v>
      </c>
      <c r="N43" s="70">
        <v>0.1</v>
      </c>
      <c r="O43" t="str">
        <f>VLOOKUP(L43,'Sheet1 (2)'!A:B,2,0)</f>
        <v>机械工程学院</v>
      </c>
    </row>
    <row r="44" spans="1:15">
      <c r="A44" s="70" t="s">
        <v>14</v>
      </c>
      <c r="B44" s="70" t="s">
        <v>10822</v>
      </c>
      <c r="C44" s="70" t="s">
        <v>21</v>
      </c>
      <c r="D44" s="70" t="s">
        <v>11004</v>
      </c>
      <c r="E44" s="70" t="s">
        <v>11006</v>
      </c>
      <c r="F44" s="70" t="s">
        <v>11005</v>
      </c>
      <c r="G44" s="70" t="s">
        <v>142</v>
      </c>
      <c r="H44" s="70" t="s">
        <v>11004</v>
      </c>
      <c r="I44" s="70" t="s">
        <v>11003</v>
      </c>
      <c r="J44" s="70" t="s">
        <v>2782</v>
      </c>
      <c r="K44" s="70" t="s">
        <v>11002</v>
      </c>
      <c r="L44" s="70" t="s">
        <v>702</v>
      </c>
      <c r="M44" s="70">
        <v>0.1</v>
      </c>
      <c r="N44" s="70">
        <v>0.1</v>
      </c>
      <c r="O44" t="str">
        <f>VLOOKUP(L44,'Sheet1 (2)'!A:B,2,0)</f>
        <v>机械工程学院</v>
      </c>
    </row>
    <row r="45" spans="1:15">
      <c r="A45" s="70" t="s">
        <v>14</v>
      </c>
      <c r="B45" s="70" t="s">
        <v>10822</v>
      </c>
      <c r="C45" s="70" t="s">
        <v>21</v>
      </c>
      <c r="D45" s="70" t="s">
        <v>11013</v>
      </c>
      <c r="E45" s="70" t="s">
        <v>11014</v>
      </c>
      <c r="F45" s="70" t="s">
        <v>11010</v>
      </c>
      <c r="G45" s="70" t="s">
        <v>142</v>
      </c>
      <c r="H45" s="70" t="s">
        <v>11013</v>
      </c>
      <c r="I45" s="70" t="s">
        <v>11012</v>
      </c>
      <c r="J45" s="70" t="s">
        <v>2782</v>
      </c>
      <c r="K45" s="70" t="s">
        <v>11007</v>
      </c>
      <c r="L45" s="70" t="s">
        <v>702</v>
      </c>
      <c r="M45" s="70">
        <v>0.1</v>
      </c>
      <c r="N45" s="70">
        <v>0.1</v>
      </c>
      <c r="O45" t="str">
        <f>VLOOKUP(L45,'Sheet1 (2)'!A:B,2,0)</f>
        <v>机械工程学院</v>
      </c>
    </row>
    <row r="46" spans="1:15">
      <c r="A46" s="70" t="s">
        <v>14</v>
      </c>
      <c r="B46" s="70" t="s">
        <v>10822</v>
      </c>
      <c r="C46" s="87" t="s">
        <v>11959</v>
      </c>
      <c r="D46" s="70" t="s">
        <v>10914</v>
      </c>
      <c r="E46" s="70" t="s">
        <v>12219</v>
      </c>
      <c r="F46" s="70" t="s">
        <v>601</v>
      </c>
      <c r="G46" s="70" t="s">
        <v>178</v>
      </c>
      <c r="H46" s="70" t="s">
        <v>10913</v>
      </c>
      <c r="I46" s="70" t="s">
        <v>10912</v>
      </c>
      <c r="J46" s="70" t="s">
        <v>580</v>
      </c>
      <c r="K46" s="70" t="s">
        <v>598</v>
      </c>
      <c r="L46" s="70" t="s">
        <v>572</v>
      </c>
      <c r="M46" s="70"/>
      <c r="N46" s="70">
        <v>0</v>
      </c>
      <c r="O46" t="str">
        <f>VLOOKUP(L46,'Sheet1 (2)'!A:B,2,0)</f>
        <v>机械工程学院</v>
      </c>
    </row>
    <row r="47" spans="1:15">
      <c r="A47" s="70" t="s">
        <v>14</v>
      </c>
      <c r="B47" s="70" t="s">
        <v>10822</v>
      </c>
      <c r="C47" s="70" t="s">
        <v>21</v>
      </c>
      <c r="D47" s="70" t="s">
        <v>10910</v>
      </c>
      <c r="E47" s="70" t="s">
        <v>10911</v>
      </c>
      <c r="F47" s="70" t="s">
        <v>10906</v>
      </c>
      <c r="G47" s="70" t="s">
        <v>516</v>
      </c>
      <c r="H47" s="70" t="s">
        <v>10910</v>
      </c>
      <c r="I47" s="70" t="s">
        <v>10909</v>
      </c>
      <c r="J47" s="70" t="s">
        <v>10903</v>
      </c>
      <c r="K47" s="70" t="s">
        <v>10908</v>
      </c>
      <c r="L47" s="70" t="s">
        <v>572</v>
      </c>
      <c r="M47" s="70">
        <v>0.1</v>
      </c>
      <c r="N47" s="70">
        <v>0.1</v>
      </c>
      <c r="O47" t="str">
        <f>VLOOKUP(L47,'Sheet1 (2)'!A:B,2,0)</f>
        <v>机械工程学院</v>
      </c>
    </row>
    <row r="48" spans="1:15">
      <c r="A48" s="70" t="s">
        <v>14</v>
      </c>
      <c r="B48" s="70" t="s">
        <v>10822</v>
      </c>
      <c r="C48" s="70" t="s">
        <v>21</v>
      </c>
      <c r="D48" s="70" t="s">
        <v>10905</v>
      </c>
      <c r="E48" s="70" t="s">
        <v>10907</v>
      </c>
      <c r="F48" s="70" t="s">
        <v>10906</v>
      </c>
      <c r="G48" s="70" t="s">
        <v>51</v>
      </c>
      <c r="H48" s="70" t="s">
        <v>10905</v>
      </c>
      <c r="I48" s="70" t="s">
        <v>10904</v>
      </c>
      <c r="J48" s="70" t="s">
        <v>10903</v>
      </c>
      <c r="K48" s="70" t="s">
        <v>10902</v>
      </c>
      <c r="L48" s="70" t="s">
        <v>572</v>
      </c>
      <c r="M48" s="70">
        <v>0.1</v>
      </c>
      <c r="N48" s="70">
        <v>0.1</v>
      </c>
      <c r="O48" t="str">
        <f>VLOOKUP(L48,'Sheet1 (2)'!A:B,2,0)</f>
        <v>机械工程学院</v>
      </c>
    </row>
    <row r="49" spans="1:15">
      <c r="A49" s="70" t="s">
        <v>14</v>
      </c>
      <c r="B49" s="70" t="s">
        <v>10822</v>
      </c>
      <c r="C49" s="70" t="s">
        <v>21</v>
      </c>
      <c r="D49" s="70" t="s">
        <v>10917</v>
      </c>
      <c r="E49" s="70" t="s">
        <v>10919</v>
      </c>
      <c r="F49" s="70" t="s">
        <v>10918</v>
      </c>
      <c r="G49" s="70" t="s">
        <v>741</v>
      </c>
      <c r="H49" s="70" t="s">
        <v>10917</v>
      </c>
      <c r="I49" s="70" t="s">
        <v>10916</v>
      </c>
      <c r="J49" s="70" t="s">
        <v>10903</v>
      </c>
      <c r="K49" s="70" t="s">
        <v>10915</v>
      </c>
      <c r="L49" s="70" t="s">
        <v>572</v>
      </c>
      <c r="M49" s="70">
        <v>0.1</v>
      </c>
      <c r="N49" s="70">
        <v>0.1</v>
      </c>
      <c r="O49" t="str">
        <f>VLOOKUP(L49,'Sheet1 (2)'!A:B,2,0)</f>
        <v>机械工程学院</v>
      </c>
    </row>
    <row r="50" spans="1:15">
      <c r="A50" s="70" t="s">
        <v>14</v>
      </c>
      <c r="B50" s="70" t="s">
        <v>10822</v>
      </c>
      <c r="C50" s="70" t="s">
        <v>21</v>
      </c>
      <c r="D50" s="70" t="s">
        <v>11144</v>
      </c>
      <c r="E50" s="70" t="s">
        <v>11263</v>
      </c>
      <c r="F50" s="70" t="s">
        <v>11143</v>
      </c>
      <c r="G50" s="70" t="s">
        <v>11142</v>
      </c>
      <c r="H50" s="70" t="s">
        <v>10894</v>
      </c>
      <c r="I50" s="70" t="s">
        <v>11264</v>
      </c>
      <c r="J50" s="70" t="s">
        <v>941</v>
      </c>
      <c r="K50" s="70" t="s">
        <v>11141</v>
      </c>
      <c r="L50" s="70" t="s">
        <v>942</v>
      </c>
      <c r="M50" s="70">
        <v>0.1</v>
      </c>
      <c r="N50" s="70">
        <v>0.1</v>
      </c>
      <c r="O50" t="str">
        <f>VLOOKUP(L50,'Sheet1 (2)'!A:B,2,0)</f>
        <v>计算机科学与技术学院</v>
      </c>
    </row>
    <row r="51" spans="1:15">
      <c r="A51" s="70" t="s">
        <v>14</v>
      </c>
      <c r="B51" s="70" t="s">
        <v>10822</v>
      </c>
      <c r="C51" s="70" t="s">
        <v>21</v>
      </c>
      <c r="D51" s="70" t="s">
        <v>10995</v>
      </c>
      <c r="E51" s="70" t="s">
        <v>10996</v>
      </c>
      <c r="F51" s="70" t="s">
        <v>1189</v>
      </c>
      <c r="G51" s="70" t="s">
        <v>198</v>
      </c>
      <c r="H51" s="70" t="s">
        <v>10994</v>
      </c>
      <c r="I51" s="70" t="s">
        <v>10993</v>
      </c>
      <c r="J51" s="70" t="s">
        <v>1877</v>
      </c>
      <c r="K51" s="70" t="s">
        <v>10992</v>
      </c>
      <c r="L51" s="70" t="s">
        <v>1670</v>
      </c>
      <c r="M51" s="70">
        <v>0.1</v>
      </c>
      <c r="N51" s="70">
        <v>0.1</v>
      </c>
      <c r="O51" t="str">
        <f>VLOOKUP(L51,'Sheet1 (2)'!A:B,2,0)</f>
        <v>建筑工程学院</v>
      </c>
    </row>
    <row r="52" spans="1:15">
      <c r="A52" s="70" t="s">
        <v>14</v>
      </c>
      <c r="B52" s="70" t="s">
        <v>10822</v>
      </c>
      <c r="C52" s="70" t="s">
        <v>21</v>
      </c>
      <c r="D52" s="70" t="s">
        <v>10986</v>
      </c>
      <c r="E52" s="70" t="s">
        <v>10987</v>
      </c>
      <c r="F52" s="70" t="s">
        <v>1316</v>
      </c>
      <c r="G52" s="70" t="s">
        <v>770</v>
      </c>
      <c r="H52" s="70" t="s">
        <v>10985</v>
      </c>
      <c r="I52" s="70" t="s">
        <v>10984</v>
      </c>
      <c r="J52" s="70" t="s">
        <v>1877</v>
      </c>
      <c r="K52" s="70" t="s">
        <v>10983</v>
      </c>
      <c r="L52" s="70" t="s">
        <v>1670</v>
      </c>
      <c r="M52" s="70">
        <v>0.1</v>
      </c>
      <c r="N52" s="70">
        <v>0.1</v>
      </c>
      <c r="O52" t="str">
        <f>VLOOKUP(L52,'Sheet1 (2)'!A:B,2,0)</f>
        <v>建筑工程学院</v>
      </c>
    </row>
    <row r="53" spans="1:15">
      <c r="A53" s="70" t="s">
        <v>14</v>
      </c>
      <c r="B53" s="70" t="s">
        <v>10822</v>
      </c>
      <c r="C53" s="70" t="s">
        <v>21</v>
      </c>
      <c r="D53" s="70" t="s">
        <v>10999</v>
      </c>
      <c r="E53" s="70" t="s">
        <v>11001</v>
      </c>
      <c r="F53" s="70" t="s">
        <v>11000</v>
      </c>
      <c r="G53" s="70" t="s">
        <v>634</v>
      </c>
      <c r="H53" s="70" t="s">
        <v>10999</v>
      </c>
      <c r="I53" s="70" t="s">
        <v>10998</v>
      </c>
      <c r="J53" s="70" t="s">
        <v>1877</v>
      </c>
      <c r="K53" s="70" t="s">
        <v>10997</v>
      </c>
      <c r="L53" s="70" t="s">
        <v>1670</v>
      </c>
      <c r="M53" s="70">
        <v>0.1</v>
      </c>
      <c r="N53" s="70">
        <v>0.1</v>
      </c>
      <c r="O53" t="str">
        <f>VLOOKUP(L53,'Sheet1 (2)'!A:B,2,0)</f>
        <v>建筑工程学院</v>
      </c>
    </row>
    <row r="54" spans="1:15">
      <c r="A54" s="70" t="s">
        <v>14</v>
      </c>
      <c r="B54" s="70" t="s">
        <v>10822</v>
      </c>
      <c r="C54" s="70" t="s">
        <v>21</v>
      </c>
      <c r="D54" s="70" t="s">
        <v>10990</v>
      </c>
      <c r="E54" s="70" t="s">
        <v>10991</v>
      </c>
      <c r="F54" s="70" t="s">
        <v>10981</v>
      </c>
      <c r="G54" s="70" t="s">
        <v>235</v>
      </c>
      <c r="H54" s="70" t="s">
        <v>10990</v>
      </c>
      <c r="I54" s="70" t="s">
        <v>10989</v>
      </c>
      <c r="J54" s="70" t="s">
        <v>10167</v>
      </c>
      <c r="K54" s="70" t="s">
        <v>10988</v>
      </c>
      <c r="L54" s="70" t="s">
        <v>1670</v>
      </c>
      <c r="M54" s="70">
        <v>0.1</v>
      </c>
      <c r="N54" s="70">
        <v>0.1</v>
      </c>
      <c r="O54" t="str">
        <f>VLOOKUP(L54,'Sheet1 (2)'!A:B,2,0)</f>
        <v>建筑工程学院</v>
      </c>
    </row>
    <row r="55" spans="1:15">
      <c r="A55" s="70" t="s">
        <v>14</v>
      </c>
      <c r="B55" s="70" t="s">
        <v>10822</v>
      </c>
      <c r="C55" s="70" t="s">
        <v>21</v>
      </c>
      <c r="D55" s="70" t="s">
        <v>10980</v>
      </c>
      <c r="E55" s="70" t="s">
        <v>10982</v>
      </c>
      <c r="F55" s="70" t="s">
        <v>10981</v>
      </c>
      <c r="G55" s="70" t="s">
        <v>142</v>
      </c>
      <c r="H55" s="70" t="s">
        <v>10980</v>
      </c>
      <c r="I55" s="70" t="s">
        <v>10979</v>
      </c>
      <c r="J55" s="70" t="s">
        <v>10167</v>
      </c>
      <c r="K55" s="70" t="s">
        <v>10978</v>
      </c>
      <c r="L55" s="70" t="s">
        <v>1670</v>
      </c>
      <c r="M55" s="70">
        <v>0.1</v>
      </c>
      <c r="N55" s="70">
        <v>0.1</v>
      </c>
      <c r="O55" t="str">
        <f>VLOOKUP(L55,'Sheet1 (2)'!A:B,2,0)</f>
        <v>建筑工程学院</v>
      </c>
    </row>
    <row r="56" spans="1:15">
      <c r="A56" s="70" t="s">
        <v>14</v>
      </c>
      <c r="B56" s="70" t="s">
        <v>10822</v>
      </c>
      <c r="C56" s="70" t="s">
        <v>21</v>
      </c>
      <c r="D56" s="70" t="s">
        <v>10866</v>
      </c>
      <c r="E56" s="70" t="s">
        <v>10868</v>
      </c>
      <c r="F56" s="70" t="s">
        <v>10867</v>
      </c>
      <c r="G56" s="70" t="s">
        <v>1414</v>
      </c>
      <c r="H56" s="70" t="s">
        <v>10866</v>
      </c>
      <c r="I56" s="70" t="s">
        <v>10865</v>
      </c>
      <c r="J56" s="70" t="s">
        <v>344</v>
      </c>
      <c r="K56" s="70" t="s">
        <v>10864</v>
      </c>
      <c r="L56" s="70" t="s">
        <v>345</v>
      </c>
      <c r="M56" s="70">
        <v>0.1</v>
      </c>
      <c r="N56" s="70">
        <v>0.1</v>
      </c>
      <c r="O56" t="str">
        <f>VLOOKUP(L56,'Sheet1 (2)'!A:B,2,0)</f>
        <v>建筑工程学院</v>
      </c>
    </row>
    <row r="57" spans="1:15">
      <c r="A57" s="70" t="s">
        <v>14</v>
      </c>
      <c r="B57" s="70" t="s">
        <v>10822</v>
      </c>
      <c r="C57" s="70" t="s">
        <v>21</v>
      </c>
      <c r="D57" s="70" t="s">
        <v>10896</v>
      </c>
      <c r="E57" s="70" t="s">
        <v>11270</v>
      </c>
      <c r="F57" s="70" t="s">
        <v>10895</v>
      </c>
      <c r="G57" s="70" t="s">
        <v>105</v>
      </c>
      <c r="H57" s="70" t="s">
        <v>10894</v>
      </c>
      <c r="I57" s="70" t="s">
        <v>11271</v>
      </c>
      <c r="J57" s="70" t="s">
        <v>3486</v>
      </c>
      <c r="K57" s="70" t="s">
        <v>10893</v>
      </c>
      <c r="L57" s="70" t="s">
        <v>3449</v>
      </c>
      <c r="M57" s="70">
        <v>0.1</v>
      </c>
      <c r="N57" s="70">
        <v>0.1</v>
      </c>
      <c r="O57" t="str">
        <f>VLOOKUP(L57,'Sheet1 (2)'!A:B,2,0)</f>
        <v>能源工程学院</v>
      </c>
    </row>
    <row r="58" spans="1:15">
      <c r="A58" s="70" t="s">
        <v>14</v>
      </c>
      <c r="B58" s="70" t="s">
        <v>10822</v>
      </c>
      <c r="C58" s="70" t="s">
        <v>21</v>
      </c>
      <c r="D58" s="70" t="s">
        <v>10960</v>
      </c>
      <c r="E58" s="70" t="s">
        <v>10961</v>
      </c>
      <c r="F58" s="70" t="s">
        <v>10918</v>
      </c>
      <c r="G58" s="70" t="s">
        <v>1409</v>
      </c>
      <c r="H58" s="70" t="s">
        <v>10959</v>
      </c>
      <c r="I58" s="70" t="s">
        <v>10958</v>
      </c>
      <c r="J58" s="70" t="s">
        <v>1975</v>
      </c>
      <c r="K58" s="70" t="s">
        <v>10957</v>
      </c>
      <c r="L58" s="70" t="s">
        <v>1976</v>
      </c>
      <c r="M58" s="70">
        <v>0.1</v>
      </c>
      <c r="N58" s="70">
        <v>0.1</v>
      </c>
      <c r="O58" t="str">
        <f>VLOOKUP(L58,'Sheet1 (2)'!A:B,2,0)</f>
        <v>能源工程学院</v>
      </c>
    </row>
    <row r="59" spans="1:15">
      <c r="A59" s="70" t="s">
        <v>14</v>
      </c>
      <c r="B59" s="70" t="s">
        <v>10822</v>
      </c>
      <c r="C59" s="70" t="s">
        <v>21</v>
      </c>
      <c r="D59" s="70" t="s">
        <v>10890</v>
      </c>
      <c r="E59" s="70" t="s">
        <v>10892</v>
      </c>
      <c r="F59" s="70" t="s">
        <v>10891</v>
      </c>
      <c r="G59" s="70" t="s">
        <v>18</v>
      </c>
      <c r="H59" s="70" t="s">
        <v>10890</v>
      </c>
      <c r="I59" s="70" t="s">
        <v>10889</v>
      </c>
      <c r="J59" s="70" t="s">
        <v>3580</v>
      </c>
      <c r="K59" s="70" t="s">
        <v>10888</v>
      </c>
      <c r="L59" s="70" t="s">
        <v>3556</v>
      </c>
      <c r="M59" s="70">
        <v>0.1</v>
      </c>
      <c r="N59" s="70">
        <v>0.1</v>
      </c>
      <c r="O59" t="str">
        <f>VLOOKUP(L59,'Sheet1 (2)'!A:B,2,0)</f>
        <v>能源工程学院</v>
      </c>
    </row>
    <row r="60" spans="1:15">
      <c r="A60" s="70" t="s">
        <v>14</v>
      </c>
      <c r="B60" s="70" t="s">
        <v>10822</v>
      </c>
      <c r="C60" s="70" t="s">
        <v>21</v>
      </c>
      <c r="D60" s="70" t="s">
        <v>10941</v>
      </c>
      <c r="E60" s="70" t="s">
        <v>10942</v>
      </c>
      <c r="F60" s="70" t="s">
        <v>3134</v>
      </c>
      <c r="G60" s="70" t="s">
        <v>401</v>
      </c>
      <c r="H60" s="70" t="s">
        <v>10941</v>
      </c>
      <c r="I60" s="70" t="s">
        <v>10940</v>
      </c>
      <c r="J60" s="70" t="s">
        <v>10939</v>
      </c>
      <c r="K60" s="70" t="s">
        <v>10938</v>
      </c>
      <c r="L60" s="70" t="s">
        <v>313</v>
      </c>
      <c r="M60" s="70">
        <v>0.1</v>
      </c>
      <c r="N60" s="70">
        <v>0.1</v>
      </c>
      <c r="O60" t="str">
        <f>VLOOKUP(L60,'Sheet1 (2)'!A:B,2,0)</f>
        <v>生物系统工程与食品科学学院</v>
      </c>
    </row>
    <row r="61" spans="1:15">
      <c r="A61" s="70" t="s">
        <v>14</v>
      </c>
      <c r="B61" s="70" t="s">
        <v>10822</v>
      </c>
      <c r="C61" s="70" t="s">
        <v>21</v>
      </c>
      <c r="D61" s="70" t="s">
        <v>10945</v>
      </c>
      <c r="E61" s="70" t="s">
        <v>10947</v>
      </c>
      <c r="F61" s="70" t="s">
        <v>10946</v>
      </c>
      <c r="G61" s="70" t="s">
        <v>198</v>
      </c>
      <c r="H61" s="70" t="s">
        <v>10945</v>
      </c>
      <c r="I61" s="70" t="s">
        <v>10944</v>
      </c>
      <c r="J61" s="70" t="s">
        <v>10939</v>
      </c>
      <c r="K61" s="70" t="s">
        <v>10943</v>
      </c>
      <c r="L61" s="70" t="s">
        <v>313</v>
      </c>
      <c r="M61" s="70">
        <v>0.1</v>
      </c>
      <c r="N61" s="70">
        <v>0.1</v>
      </c>
      <c r="O61" t="str">
        <f>VLOOKUP(L61,'Sheet1 (2)'!A:B,2,0)</f>
        <v>生物系统工程与食品科学学院</v>
      </c>
    </row>
    <row r="62" spans="1:15">
      <c r="A62" s="70" t="s">
        <v>14</v>
      </c>
      <c r="B62" s="70" t="s">
        <v>10822</v>
      </c>
      <c r="C62" s="70" t="s">
        <v>21</v>
      </c>
      <c r="D62" s="70" t="s">
        <v>10949</v>
      </c>
      <c r="E62" s="70" t="s">
        <v>10950</v>
      </c>
      <c r="F62" s="70" t="s">
        <v>10946</v>
      </c>
      <c r="G62" s="70" t="s">
        <v>198</v>
      </c>
      <c r="H62" s="70" t="s">
        <v>10949</v>
      </c>
      <c r="I62" s="70" t="s">
        <v>10948</v>
      </c>
      <c r="J62" s="70" t="s">
        <v>10939</v>
      </c>
      <c r="K62" s="70" t="s">
        <v>10943</v>
      </c>
      <c r="L62" s="70" t="s">
        <v>313</v>
      </c>
      <c r="M62" s="70">
        <v>0.1</v>
      </c>
      <c r="N62" s="70">
        <v>0.1</v>
      </c>
      <c r="O62" t="str">
        <f>VLOOKUP(L62,'Sheet1 (2)'!A:B,2,0)</f>
        <v>生物系统工程与食品科学学院</v>
      </c>
    </row>
    <row r="63" spans="1:15">
      <c r="A63" s="70" t="s">
        <v>14</v>
      </c>
      <c r="B63" s="70" t="s">
        <v>10822</v>
      </c>
      <c r="C63" s="70" t="s">
        <v>21</v>
      </c>
      <c r="D63" s="70" t="s">
        <v>11103</v>
      </c>
      <c r="E63" s="70" t="s">
        <v>11104</v>
      </c>
      <c r="F63" s="70" t="s">
        <v>11102</v>
      </c>
      <c r="G63" s="70" t="s">
        <v>749</v>
      </c>
      <c r="H63" s="70" t="s">
        <v>11101</v>
      </c>
      <c r="I63" s="70" t="s">
        <v>11100</v>
      </c>
      <c r="J63" s="70" t="s">
        <v>917</v>
      </c>
      <c r="K63" s="70" t="s">
        <v>11099</v>
      </c>
      <c r="L63" s="70" t="s">
        <v>918</v>
      </c>
      <c r="M63" s="70">
        <v>0.1</v>
      </c>
      <c r="N63" s="70">
        <v>0.1</v>
      </c>
      <c r="O63" t="str">
        <f>VLOOKUP(L63,'Sheet1 (2)'!A:B,2,0)</f>
        <v>生物系统工程与食品科学学院</v>
      </c>
    </row>
    <row r="64" spans="1:15">
      <c r="A64" s="70" t="s">
        <v>14</v>
      </c>
      <c r="B64" s="70" t="s">
        <v>10822</v>
      </c>
      <c r="C64" s="87" t="s">
        <v>11957</v>
      </c>
      <c r="D64" s="70" t="s">
        <v>10837</v>
      </c>
      <c r="E64" s="70" t="s">
        <v>11956</v>
      </c>
      <c r="F64" s="70" t="s">
        <v>8385</v>
      </c>
      <c r="G64" s="70" t="s">
        <v>1189</v>
      </c>
      <c r="H64" s="70" t="s">
        <v>10836</v>
      </c>
      <c r="I64" s="70" t="s">
        <v>10835</v>
      </c>
      <c r="J64" s="70" t="s">
        <v>8381</v>
      </c>
      <c r="K64" s="70" t="s">
        <v>10834</v>
      </c>
      <c r="L64" s="70" t="s">
        <v>881</v>
      </c>
      <c r="M64" s="70"/>
      <c r="N64" s="70">
        <v>0</v>
      </c>
      <c r="O64" t="str">
        <f>VLOOKUP(L64,'Sheet1 (2)'!A:B,2,0)</f>
        <v>生物系统工程与食品科学学院</v>
      </c>
    </row>
    <row r="65" spans="1:15">
      <c r="A65" s="70" t="s">
        <v>14</v>
      </c>
      <c r="B65" s="70" t="s">
        <v>10822</v>
      </c>
      <c r="C65" s="70" t="s">
        <v>21</v>
      </c>
      <c r="D65" s="70" t="s">
        <v>10829</v>
      </c>
      <c r="E65" s="70" t="s">
        <v>11958</v>
      </c>
      <c r="F65" s="70" t="s">
        <v>8385</v>
      </c>
      <c r="G65" s="70" t="s">
        <v>1189</v>
      </c>
      <c r="H65" s="70" t="s">
        <v>10829</v>
      </c>
      <c r="I65" s="70" t="s">
        <v>10828</v>
      </c>
      <c r="J65" s="70" t="s">
        <v>8381</v>
      </c>
      <c r="K65" s="70" t="s">
        <v>10827</v>
      </c>
      <c r="L65" s="70" t="s">
        <v>881</v>
      </c>
      <c r="M65" s="70">
        <v>0.1</v>
      </c>
      <c r="N65" s="70">
        <v>0.1</v>
      </c>
      <c r="O65" t="str">
        <f>VLOOKUP(L65,'Sheet1 (2)'!A:B,2,0)</f>
        <v>生物系统工程与食品科学学院</v>
      </c>
    </row>
    <row r="66" spans="1:15">
      <c r="A66" s="70" t="s">
        <v>14</v>
      </c>
      <c r="B66" s="70" t="s">
        <v>10822</v>
      </c>
      <c r="C66" s="70" t="s">
        <v>21</v>
      </c>
      <c r="D66" s="70" t="s">
        <v>10832</v>
      </c>
      <c r="E66" s="70" t="s">
        <v>10833</v>
      </c>
      <c r="F66" s="70" t="s">
        <v>8385</v>
      </c>
      <c r="G66" s="70" t="s">
        <v>1189</v>
      </c>
      <c r="H66" s="70" t="s">
        <v>10831</v>
      </c>
      <c r="I66" s="70" t="s">
        <v>10830</v>
      </c>
      <c r="J66" s="70" t="s">
        <v>8381</v>
      </c>
      <c r="K66" s="70" t="s">
        <v>10827</v>
      </c>
      <c r="L66" s="70" t="s">
        <v>881</v>
      </c>
      <c r="M66" s="70">
        <v>0.1</v>
      </c>
      <c r="N66" s="70">
        <v>0.1</v>
      </c>
      <c r="O66" t="str">
        <f>VLOOKUP(L66,'Sheet1 (2)'!A:B,2,0)</f>
        <v>生物系统工程与食品科学学院</v>
      </c>
    </row>
    <row r="67" spans="1:15">
      <c r="A67" s="70" t="s">
        <v>14</v>
      </c>
      <c r="B67" s="70" t="s">
        <v>10822</v>
      </c>
      <c r="C67" s="70" t="s">
        <v>21</v>
      </c>
      <c r="D67" s="70" t="s">
        <v>10841</v>
      </c>
      <c r="E67" s="70" t="s">
        <v>10843</v>
      </c>
      <c r="F67" s="70" t="s">
        <v>10842</v>
      </c>
      <c r="G67" s="70" t="s">
        <v>1182</v>
      </c>
      <c r="H67" s="70" t="s">
        <v>10841</v>
      </c>
      <c r="I67" s="70" t="s">
        <v>10840</v>
      </c>
      <c r="J67" s="70" t="s">
        <v>10839</v>
      </c>
      <c r="K67" s="70" t="s">
        <v>10838</v>
      </c>
      <c r="L67" s="70" t="s">
        <v>881</v>
      </c>
      <c r="M67" s="70">
        <v>0.1</v>
      </c>
      <c r="N67" s="70">
        <v>0.1</v>
      </c>
      <c r="O67" t="str">
        <f>VLOOKUP(L67,'Sheet1 (2)'!A:B,2,0)</f>
        <v>生物系统工程与食品科学学院</v>
      </c>
    </row>
    <row r="68" spans="1:15">
      <c r="A68" s="70" t="s">
        <v>14</v>
      </c>
      <c r="B68" s="70" t="s">
        <v>10822</v>
      </c>
      <c r="C68" s="70" t="s">
        <v>21</v>
      </c>
      <c r="D68" s="70" t="s">
        <v>11236</v>
      </c>
      <c r="E68" s="70" t="s">
        <v>11237</v>
      </c>
      <c r="F68" s="70" t="s">
        <v>11000</v>
      </c>
      <c r="G68" s="70" t="s">
        <v>1414</v>
      </c>
      <c r="H68" s="70" t="s">
        <v>11236</v>
      </c>
      <c r="I68" s="70" t="s">
        <v>11235</v>
      </c>
      <c r="J68" s="70" t="s">
        <v>10355</v>
      </c>
      <c r="K68" s="70" t="s">
        <v>11234</v>
      </c>
      <c r="L68" s="70" t="s">
        <v>337</v>
      </c>
      <c r="M68" s="70">
        <v>0.1</v>
      </c>
      <c r="N68" s="70">
        <v>0.1</v>
      </c>
      <c r="O68" t="str">
        <f>VLOOKUP(L68,'Sheet1 (2)'!A:B,2,0)</f>
        <v>生物医学工程与仪器科学学院</v>
      </c>
    </row>
    <row r="69" spans="1:15">
      <c r="A69" s="70" t="s">
        <v>14</v>
      </c>
      <c r="B69" s="70" t="s">
        <v>10822</v>
      </c>
      <c r="C69" s="70" t="s">
        <v>21</v>
      </c>
      <c r="D69" s="70" t="s">
        <v>10826</v>
      </c>
      <c r="E69" s="70" t="s">
        <v>11272</v>
      </c>
      <c r="F69" s="70" t="s">
        <v>10825</v>
      </c>
      <c r="G69" s="70" t="s">
        <v>523</v>
      </c>
      <c r="H69" s="70" t="s">
        <v>10824</v>
      </c>
      <c r="I69" s="94" t="s">
        <v>11275</v>
      </c>
      <c r="J69" s="70" t="s">
        <v>10823</v>
      </c>
      <c r="K69" s="70" t="s">
        <v>10821</v>
      </c>
      <c r="L69" s="70" t="s">
        <v>10820</v>
      </c>
      <c r="M69" s="70">
        <v>0.1</v>
      </c>
      <c r="N69" s="70">
        <v>0.1</v>
      </c>
      <c r="O69" t="str">
        <f>VLOOKUP(L69,'Sheet1 (2)'!A:B,2,0)</f>
        <v>生物医学工程与仪器科学学院</v>
      </c>
    </row>
    <row r="70" spans="1:15">
      <c r="A70" s="70" t="s">
        <v>14</v>
      </c>
      <c r="B70" s="70" t="s">
        <v>10822</v>
      </c>
      <c r="C70" s="70" t="s">
        <v>21</v>
      </c>
      <c r="D70" s="70" t="s">
        <v>10880</v>
      </c>
      <c r="E70" s="70" t="s">
        <v>10882</v>
      </c>
      <c r="F70" s="70" t="s">
        <v>10881</v>
      </c>
      <c r="G70" s="70" t="s">
        <v>1535</v>
      </c>
      <c r="H70" s="70" t="s">
        <v>10880</v>
      </c>
      <c r="I70" s="70" t="s">
        <v>10879</v>
      </c>
      <c r="J70" s="70" t="s">
        <v>5977</v>
      </c>
      <c r="K70" s="70" t="s">
        <v>10878</v>
      </c>
      <c r="L70" s="70" t="s">
        <v>5910</v>
      </c>
      <c r="M70" s="70">
        <v>0.1</v>
      </c>
      <c r="N70" s="70">
        <v>0.1</v>
      </c>
      <c r="O70" t="str">
        <f>VLOOKUP(L70,'Sheet1 (2)'!A:B,2,0)</f>
        <v>信息与电子工程学院</v>
      </c>
    </row>
    <row r="71" spans="1:15">
      <c r="A71" s="70" t="s">
        <v>14</v>
      </c>
      <c r="B71" s="70" t="s">
        <v>10822</v>
      </c>
      <c r="C71" s="70" t="s">
        <v>21</v>
      </c>
      <c r="D71" s="70" t="s">
        <v>10966</v>
      </c>
      <c r="E71" s="70" t="s">
        <v>10967</v>
      </c>
      <c r="F71" s="70" t="s">
        <v>10965</v>
      </c>
      <c r="G71" s="70" t="s">
        <v>78</v>
      </c>
      <c r="H71" s="70" t="s">
        <v>10964</v>
      </c>
      <c r="I71" s="70" t="s">
        <v>10963</v>
      </c>
      <c r="J71" s="70" t="s">
        <v>5451</v>
      </c>
      <c r="K71" s="70" t="s">
        <v>10962</v>
      </c>
      <c r="L71" s="70" t="s">
        <v>1945</v>
      </c>
      <c r="M71" s="70">
        <v>0.1</v>
      </c>
      <c r="N71" s="70">
        <v>0.1</v>
      </c>
      <c r="O71" t="str">
        <f>VLOOKUP(L71,'Sheet1 (2)'!A:B,2,0)</f>
        <v>信息与电子工程学院</v>
      </c>
    </row>
    <row r="72" spans="1:15">
      <c r="A72" s="70" t="s">
        <v>14</v>
      </c>
      <c r="B72" s="70" t="s">
        <v>10822</v>
      </c>
      <c r="C72" s="70" t="s">
        <v>21</v>
      </c>
      <c r="D72" s="70" t="s">
        <v>10970</v>
      </c>
      <c r="E72" s="70" t="s">
        <v>10971</v>
      </c>
      <c r="F72" s="70" t="s">
        <v>10965</v>
      </c>
      <c r="G72" s="70" t="s">
        <v>6292</v>
      </c>
      <c r="H72" s="70" t="s">
        <v>10969</v>
      </c>
      <c r="I72" s="70" t="s">
        <v>10968</v>
      </c>
      <c r="J72" s="70" t="s">
        <v>5451</v>
      </c>
      <c r="K72" s="70" t="s">
        <v>10962</v>
      </c>
      <c r="L72" s="70" t="s">
        <v>1945</v>
      </c>
      <c r="M72" s="70">
        <v>0.1</v>
      </c>
      <c r="N72" s="70">
        <v>0.1</v>
      </c>
      <c r="O72" t="str">
        <f>VLOOKUP(L72,'Sheet1 (2)'!A:B,2,0)</f>
        <v>信息与电子工程学院</v>
      </c>
    </row>
    <row r="73" spans="1:15">
      <c r="A73" s="70" t="s">
        <v>14</v>
      </c>
      <c r="B73" s="70" t="s">
        <v>10822</v>
      </c>
      <c r="C73" s="70" t="s">
        <v>21</v>
      </c>
      <c r="D73" s="70" t="s">
        <v>11229</v>
      </c>
      <c r="E73" s="70" t="s">
        <v>11259</v>
      </c>
      <c r="F73" s="70" t="s">
        <v>11010</v>
      </c>
      <c r="G73" s="70" t="s">
        <v>4039</v>
      </c>
      <c r="H73" s="70" t="s">
        <v>11228</v>
      </c>
      <c r="I73" s="74" t="s">
        <v>11275</v>
      </c>
      <c r="J73" s="70" t="s">
        <v>11227</v>
      </c>
      <c r="K73" s="70" t="s">
        <v>11226</v>
      </c>
      <c r="L73" s="70" t="s">
        <v>139</v>
      </c>
      <c r="M73" s="70">
        <v>0.1</v>
      </c>
      <c r="N73" s="70">
        <v>0.1</v>
      </c>
      <c r="O73" t="str">
        <f>VLOOKUP(L73,'Sheet1 (2)'!A:B,2,0)</f>
        <v>医学院--附属第二医院</v>
      </c>
    </row>
    <row r="74" spans="1:15">
      <c r="A74" s="70" t="s">
        <v>14</v>
      </c>
      <c r="B74" s="70" t="s">
        <v>10822</v>
      </c>
      <c r="C74" s="70" t="s">
        <v>21</v>
      </c>
      <c r="D74" s="70" t="s">
        <v>11214</v>
      </c>
      <c r="E74" s="70" t="s">
        <v>11260</v>
      </c>
      <c r="F74" s="70" t="s">
        <v>11056</v>
      </c>
      <c r="G74" s="70" t="s">
        <v>4039</v>
      </c>
      <c r="H74" s="70" t="s">
        <v>11214</v>
      </c>
      <c r="I74" s="94" t="s">
        <v>11275</v>
      </c>
      <c r="J74" s="70" t="s">
        <v>11213</v>
      </c>
      <c r="K74" s="70" t="s">
        <v>11212</v>
      </c>
      <c r="L74" s="70" t="s">
        <v>139</v>
      </c>
      <c r="M74" s="70">
        <v>0.1</v>
      </c>
      <c r="N74" s="70">
        <v>0.1</v>
      </c>
      <c r="O74" t="str">
        <f>VLOOKUP(L74,'Sheet1 (2)'!A:B,2,0)</f>
        <v>医学院--附属第二医院</v>
      </c>
    </row>
    <row r="75" spans="1:15">
      <c r="A75" s="70" t="s">
        <v>14</v>
      </c>
      <c r="B75" s="70" t="s">
        <v>10822</v>
      </c>
      <c r="C75" s="70" t="s">
        <v>21</v>
      </c>
      <c r="D75" s="70" t="s">
        <v>11210</v>
      </c>
      <c r="E75" s="70" t="s">
        <v>11211</v>
      </c>
      <c r="F75" s="70" t="s">
        <v>11209</v>
      </c>
      <c r="G75" s="70" t="s">
        <v>272</v>
      </c>
      <c r="H75" s="70" t="s">
        <v>11208</v>
      </c>
      <c r="I75" s="70" t="s">
        <v>11207</v>
      </c>
      <c r="J75" s="70" t="s">
        <v>11206</v>
      </c>
      <c r="K75" s="70" t="s">
        <v>11205</v>
      </c>
      <c r="L75" s="70" t="s">
        <v>139</v>
      </c>
      <c r="M75" s="70">
        <v>0.1</v>
      </c>
      <c r="N75" s="70">
        <v>0.1</v>
      </c>
      <c r="O75" t="str">
        <f>VLOOKUP(L75,'Sheet1 (2)'!A:B,2,0)</f>
        <v>医学院--附属第二医院</v>
      </c>
    </row>
    <row r="76" spans="1:15">
      <c r="A76" s="70" t="s">
        <v>14</v>
      </c>
      <c r="B76" s="70" t="s">
        <v>10822</v>
      </c>
      <c r="C76" s="70" t="s">
        <v>21</v>
      </c>
      <c r="D76" s="70" t="s">
        <v>11224</v>
      </c>
      <c r="E76" s="70" t="s">
        <v>11225</v>
      </c>
      <c r="F76" s="70" t="s">
        <v>10825</v>
      </c>
      <c r="G76" s="70" t="s">
        <v>272</v>
      </c>
      <c r="H76" s="70" t="s">
        <v>11223</v>
      </c>
      <c r="I76" s="70" t="s">
        <v>11222</v>
      </c>
      <c r="J76" s="70" t="s">
        <v>11216</v>
      </c>
      <c r="K76" s="70" t="s">
        <v>11221</v>
      </c>
      <c r="L76" s="70" t="s">
        <v>139</v>
      </c>
      <c r="M76" s="70">
        <v>0.1</v>
      </c>
      <c r="N76" s="70">
        <v>0.1</v>
      </c>
      <c r="O76" t="str">
        <f>VLOOKUP(L76,'Sheet1 (2)'!A:B,2,0)</f>
        <v>医学院--附属第二医院</v>
      </c>
    </row>
    <row r="77" spans="1:15">
      <c r="A77" s="70" t="s">
        <v>14</v>
      </c>
      <c r="B77" s="70" t="s">
        <v>10822</v>
      </c>
      <c r="C77" s="70" t="s">
        <v>21</v>
      </c>
      <c r="D77" s="70" t="s">
        <v>11219</v>
      </c>
      <c r="E77" s="70" t="s">
        <v>11220</v>
      </c>
      <c r="F77" s="70" t="s">
        <v>400</v>
      </c>
      <c r="G77" s="70" t="s">
        <v>297</v>
      </c>
      <c r="H77" s="70" t="s">
        <v>11218</v>
      </c>
      <c r="I77" s="70" t="s">
        <v>11217</v>
      </c>
      <c r="J77" s="70" t="s">
        <v>11216</v>
      </c>
      <c r="K77" s="70" t="s">
        <v>11215</v>
      </c>
      <c r="L77" s="70" t="s">
        <v>139</v>
      </c>
      <c r="M77" s="70">
        <v>0.1</v>
      </c>
      <c r="N77" s="70">
        <v>0.1</v>
      </c>
      <c r="O77" t="str">
        <f>VLOOKUP(L77,'Sheet1 (2)'!A:B,2,0)</f>
        <v>医学院--附属第二医院</v>
      </c>
    </row>
    <row r="78" spans="1:15">
      <c r="A78" s="70" t="s">
        <v>14</v>
      </c>
      <c r="B78" s="70" t="s">
        <v>10822</v>
      </c>
      <c r="C78" s="70" t="s">
        <v>21</v>
      </c>
      <c r="D78" s="70" t="s">
        <v>11204</v>
      </c>
      <c r="E78" s="70" t="s">
        <v>11261</v>
      </c>
      <c r="F78" s="70" t="s">
        <v>11203</v>
      </c>
      <c r="G78" s="70" t="s">
        <v>1217</v>
      </c>
      <c r="H78" s="70" t="s">
        <v>11202</v>
      </c>
      <c r="I78" s="70" t="s">
        <v>11262</v>
      </c>
      <c r="J78" s="70" t="s">
        <v>11201</v>
      </c>
      <c r="K78" s="70" t="s">
        <v>11200</v>
      </c>
      <c r="L78" s="70" t="s">
        <v>139</v>
      </c>
      <c r="M78" s="70">
        <v>0.1</v>
      </c>
      <c r="N78" s="70">
        <v>0.1</v>
      </c>
      <c r="O78" t="str">
        <f>VLOOKUP(L78,'Sheet1 (2)'!A:B,2,0)</f>
        <v>医学院--附属第二医院</v>
      </c>
    </row>
    <row r="79" spans="1:15">
      <c r="A79" s="70" t="s">
        <v>14</v>
      </c>
      <c r="B79" s="70" t="s">
        <v>10822</v>
      </c>
      <c r="C79" s="70" t="s">
        <v>21</v>
      </c>
      <c r="D79" s="70" t="s">
        <v>11198</v>
      </c>
      <c r="E79" s="70" t="s">
        <v>11199</v>
      </c>
      <c r="F79" s="70" t="s">
        <v>6281</v>
      </c>
      <c r="G79" s="70" t="s">
        <v>91</v>
      </c>
      <c r="H79" s="70" t="s">
        <v>11197</v>
      </c>
      <c r="I79" s="70" t="s">
        <v>11196</v>
      </c>
      <c r="J79" s="70" t="s">
        <v>11195</v>
      </c>
      <c r="K79" s="70" t="s">
        <v>11194</v>
      </c>
      <c r="L79" s="70" t="s">
        <v>182</v>
      </c>
      <c r="M79" s="70">
        <v>0.1</v>
      </c>
      <c r="N79" s="70">
        <v>0.1</v>
      </c>
      <c r="O79" t="str">
        <f>VLOOKUP(L79,'Sheet1 (2)'!A:B,2,0)</f>
        <v>医学院--附属第一医院</v>
      </c>
    </row>
    <row r="80" spans="1:15">
      <c r="A80" s="70" t="s">
        <v>14</v>
      </c>
      <c r="B80" s="70" t="s">
        <v>10822</v>
      </c>
      <c r="C80" s="70" t="s">
        <v>21</v>
      </c>
      <c r="D80" s="70" t="s">
        <v>11233</v>
      </c>
      <c r="E80" s="70" t="s">
        <v>11258</v>
      </c>
      <c r="F80" s="70" t="s">
        <v>1041</v>
      </c>
      <c r="G80" s="70" t="s">
        <v>84</v>
      </c>
      <c r="H80" s="70" t="s">
        <v>11232</v>
      </c>
      <c r="I80" s="77" t="s">
        <v>11273</v>
      </c>
      <c r="J80" s="70" t="s">
        <v>11231</v>
      </c>
      <c r="K80" s="70" t="s">
        <v>11230</v>
      </c>
      <c r="L80" s="70" t="s">
        <v>47</v>
      </c>
      <c r="M80" s="70"/>
      <c r="N80" s="70"/>
      <c r="O80" t="str">
        <f>VLOOKUP(L80,'Sheet1 (2)'!A:B,2,0)</f>
        <v>医学院--附属妇产科医院</v>
      </c>
    </row>
    <row r="81" spans="1:15">
      <c r="A81" s="70" t="s">
        <v>14</v>
      </c>
      <c r="B81" s="70" t="s">
        <v>10822</v>
      </c>
      <c r="C81" s="70" t="s">
        <v>21</v>
      </c>
      <c r="D81" s="70" t="s">
        <v>11154</v>
      </c>
      <c r="E81" s="70" t="s">
        <v>11155</v>
      </c>
      <c r="F81" s="70" t="s">
        <v>11153</v>
      </c>
      <c r="G81" s="70" t="s">
        <v>253</v>
      </c>
      <c r="H81" s="70" t="s">
        <v>11152</v>
      </c>
      <c r="I81" s="70" t="s">
        <v>11151</v>
      </c>
      <c r="J81" s="70" t="s">
        <v>11146</v>
      </c>
      <c r="K81" s="70" t="s">
        <v>11145</v>
      </c>
      <c r="L81" s="70" t="s">
        <v>239</v>
      </c>
      <c r="M81" s="70">
        <v>0.1</v>
      </c>
      <c r="N81" s="70">
        <v>0.1</v>
      </c>
      <c r="O81" t="str">
        <f>VLOOKUP(L81,'Sheet1 (2)'!A:B,2,0)</f>
        <v>医学院</v>
      </c>
    </row>
    <row r="82" spans="1:15">
      <c r="A82" s="70" t="s">
        <v>14</v>
      </c>
      <c r="B82" s="70" t="s">
        <v>10822</v>
      </c>
      <c r="C82" s="70" t="s">
        <v>21</v>
      </c>
      <c r="D82" s="70" t="s">
        <v>11177</v>
      </c>
      <c r="E82" s="70" t="s">
        <v>11178</v>
      </c>
      <c r="F82" s="70" t="s">
        <v>11052</v>
      </c>
      <c r="G82" s="70" t="s">
        <v>253</v>
      </c>
      <c r="H82" s="70" t="s">
        <v>11176</v>
      </c>
      <c r="I82" s="70" t="s">
        <v>11175</v>
      </c>
      <c r="J82" s="70" t="s">
        <v>11146</v>
      </c>
      <c r="K82" s="70" t="s">
        <v>11174</v>
      </c>
      <c r="L82" s="70" t="s">
        <v>239</v>
      </c>
      <c r="M82" s="70">
        <v>0.1</v>
      </c>
      <c r="N82" s="70">
        <v>0.1</v>
      </c>
      <c r="O82" t="str">
        <f>VLOOKUP(L82,'Sheet1 (2)'!A:B,2,0)</f>
        <v>医学院</v>
      </c>
    </row>
    <row r="83" spans="1:15">
      <c r="A83" s="70" t="s">
        <v>14</v>
      </c>
      <c r="B83" s="70" t="s">
        <v>10822</v>
      </c>
      <c r="C83" s="70" t="s">
        <v>21</v>
      </c>
      <c r="D83" s="70" t="s">
        <v>11181</v>
      </c>
      <c r="E83" s="70" t="s">
        <v>11182</v>
      </c>
      <c r="F83" s="70" t="s">
        <v>11052</v>
      </c>
      <c r="G83" s="70" t="s">
        <v>91</v>
      </c>
      <c r="H83" s="70" t="s">
        <v>11180</v>
      </c>
      <c r="I83" s="70" t="s">
        <v>11179</v>
      </c>
      <c r="J83" s="70" t="s">
        <v>11146</v>
      </c>
      <c r="K83" s="70" t="s">
        <v>11174</v>
      </c>
      <c r="L83" s="70" t="s">
        <v>239</v>
      </c>
      <c r="M83" s="70">
        <v>0.1</v>
      </c>
      <c r="N83" s="70">
        <v>0.1</v>
      </c>
      <c r="O83" t="str">
        <f>VLOOKUP(L83,'Sheet1 (2)'!A:B,2,0)</f>
        <v>医学院</v>
      </c>
    </row>
    <row r="84" spans="1:15">
      <c r="A84" s="70" t="s">
        <v>14</v>
      </c>
      <c r="B84" s="70" t="s">
        <v>10822</v>
      </c>
      <c r="C84" s="70" t="s">
        <v>21</v>
      </c>
      <c r="D84" s="70" t="s">
        <v>11187</v>
      </c>
      <c r="E84" s="70" t="s">
        <v>11188</v>
      </c>
      <c r="F84" s="70" t="s">
        <v>11186</v>
      </c>
      <c r="G84" s="70" t="s">
        <v>1324</v>
      </c>
      <c r="H84" s="70" t="s">
        <v>11185</v>
      </c>
      <c r="I84" s="70" t="s">
        <v>11184</v>
      </c>
      <c r="J84" s="70" t="s">
        <v>11146</v>
      </c>
      <c r="K84" s="70" t="s">
        <v>11183</v>
      </c>
      <c r="L84" s="70" t="s">
        <v>239</v>
      </c>
      <c r="M84" s="70">
        <v>0.1</v>
      </c>
      <c r="N84" s="70">
        <v>0.1</v>
      </c>
      <c r="O84" t="str">
        <f>VLOOKUP(L84,'Sheet1 (2)'!A:B,2,0)</f>
        <v>医学院</v>
      </c>
    </row>
    <row r="85" spans="1:15">
      <c r="A85" s="70" t="s">
        <v>14</v>
      </c>
      <c r="B85" s="70" t="s">
        <v>10822</v>
      </c>
      <c r="C85" s="70" t="s">
        <v>21</v>
      </c>
      <c r="D85" s="70" t="s">
        <v>11172</v>
      </c>
      <c r="E85" s="70" t="s">
        <v>11173</v>
      </c>
      <c r="F85" s="70" t="s">
        <v>11171</v>
      </c>
      <c r="G85" s="70" t="s">
        <v>272</v>
      </c>
      <c r="H85" s="70" t="s">
        <v>11170</v>
      </c>
      <c r="I85" s="70" t="s">
        <v>11169</v>
      </c>
      <c r="J85" s="70" t="s">
        <v>11146</v>
      </c>
      <c r="K85" s="70" t="s">
        <v>11168</v>
      </c>
      <c r="L85" s="70" t="s">
        <v>239</v>
      </c>
      <c r="M85" s="70">
        <v>0.1</v>
      </c>
      <c r="N85" s="70">
        <v>0.1</v>
      </c>
      <c r="O85" t="str">
        <f>VLOOKUP(L85,'Sheet1 (2)'!A:B,2,0)</f>
        <v>医学院</v>
      </c>
    </row>
    <row r="86" spans="1:15">
      <c r="A86" s="70" t="s">
        <v>14</v>
      </c>
      <c r="B86" s="70" t="s">
        <v>10822</v>
      </c>
      <c r="C86" s="70" t="s">
        <v>21</v>
      </c>
      <c r="D86" s="70" t="s">
        <v>11192</v>
      </c>
      <c r="E86" s="70" t="s">
        <v>11193</v>
      </c>
      <c r="F86" s="70" t="s">
        <v>11153</v>
      </c>
      <c r="G86" s="70" t="s">
        <v>170</v>
      </c>
      <c r="H86" s="70" t="s">
        <v>11191</v>
      </c>
      <c r="I86" s="70" t="s">
        <v>11190</v>
      </c>
      <c r="J86" s="70" t="s">
        <v>11146</v>
      </c>
      <c r="K86" s="70" t="s">
        <v>11189</v>
      </c>
      <c r="L86" s="70" t="s">
        <v>239</v>
      </c>
      <c r="M86" s="70">
        <v>0.1</v>
      </c>
      <c r="N86" s="70">
        <v>0.1</v>
      </c>
      <c r="O86" t="str">
        <f>VLOOKUP(L86,'Sheet1 (2)'!A:B,2,0)</f>
        <v>医学院</v>
      </c>
    </row>
    <row r="87" spans="1:15">
      <c r="A87" s="70" t="s">
        <v>14</v>
      </c>
      <c r="B87" s="70" t="s">
        <v>10822</v>
      </c>
      <c r="C87" s="70" t="s">
        <v>21</v>
      </c>
      <c r="D87" s="70" t="s">
        <v>11161</v>
      </c>
      <c r="E87" s="70" t="s">
        <v>11162</v>
      </c>
      <c r="F87" s="70" t="s">
        <v>11160</v>
      </c>
      <c r="G87" s="70" t="s">
        <v>6029</v>
      </c>
      <c r="H87" s="70" t="s">
        <v>11159</v>
      </c>
      <c r="I87" s="70" t="s">
        <v>11158</v>
      </c>
      <c r="J87" s="70" t="s">
        <v>11157</v>
      </c>
      <c r="K87" s="70" t="s">
        <v>11156</v>
      </c>
      <c r="L87" s="70" t="s">
        <v>239</v>
      </c>
      <c r="M87" s="70">
        <v>0.1</v>
      </c>
      <c r="N87" s="70">
        <v>0.1</v>
      </c>
      <c r="O87" t="str">
        <f>VLOOKUP(L87,'Sheet1 (2)'!A:B,2,0)</f>
        <v>医学院</v>
      </c>
    </row>
    <row r="88" spans="1:15">
      <c r="A88" s="70" t="s">
        <v>14</v>
      </c>
      <c r="B88" s="70" t="s">
        <v>10822</v>
      </c>
      <c r="C88" s="70" t="s">
        <v>21</v>
      </c>
      <c r="D88" s="70" t="s">
        <v>11166</v>
      </c>
      <c r="E88" s="70" t="s">
        <v>11167</v>
      </c>
      <c r="F88" s="70" t="s">
        <v>27</v>
      </c>
      <c r="G88" s="70" t="s">
        <v>516</v>
      </c>
      <c r="H88" s="70" t="s">
        <v>11165</v>
      </c>
      <c r="I88" s="70" t="s">
        <v>11164</v>
      </c>
      <c r="J88" s="70" t="s">
        <v>11146</v>
      </c>
      <c r="K88" s="70" t="s">
        <v>11163</v>
      </c>
      <c r="L88" s="70" t="s">
        <v>239</v>
      </c>
      <c r="M88" s="70">
        <v>0.1</v>
      </c>
      <c r="N88" s="70">
        <v>0.1</v>
      </c>
      <c r="O88" t="str">
        <f>VLOOKUP(L88,'Sheet1 (2)'!A:B,2,0)</f>
        <v>医学院</v>
      </c>
    </row>
    <row r="89" spans="1:15">
      <c r="A89" s="70" t="s">
        <v>14</v>
      </c>
      <c r="B89" s="70" t="s">
        <v>10822</v>
      </c>
      <c r="C89" s="70" t="s">
        <v>21</v>
      </c>
      <c r="D89" s="70" t="s">
        <v>11149</v>
      </c>
      <c r="E89" s="70" t="s">
        <v>11150</v>
      </c>
      <c r="F89" s="70" t="s">
        <v>59</v>
      </c>
      <c r="G89" s="70" t="s">
        <v>516</v>
      </c>
      <c r="H89" s="70" t="s">
        <v>11148</v>
      </c>
      <c r="I89" s="70" t="s">
        <v>11147</v>
      </c>
      <c r="J89" s="70" t="s">
        <v>11146</v>
      </c>
      <c r="K89" s="70" t="s">
        <v>11145</v>
      </c>
      <c r="L89" s="70" t="s">
        <v>239</v>
      </c>
      <c r="M89" s="70">
        <v>0.1</v>
      </c>
      <c r="N89" s="70">
        <v>0.1</v>
      </c>
      <c r="O89" t="str">
        <f>VLOOKUP(L89,'Sheet1 (2)'!A:B,2,0)</f>
        <v>医学院</v>
      </c>
    </row>
    <row r="90" spans="1:15" s="91" customFormat="1">
      <c r="A90" s="90" t="s">
        <v>14</v>
      </c>
      <c r="B90" s="90" t="s">
        <v>10822</v>
      </c>
      <c r="C90" s="90" t="s">
        <v>21</v>
      </c>
      <c r="D90" s="92" t="s">
        <v>11975</v>
      </c>
      <c r="E90" s="90" t="s">
        <v>11972</v>
      </c>
      <c r="F90" s="90"/>
      <c r="G90" s="89">
        <v>43084</v>
      </c>
      <c r="H90" s="90"/>
      <c r="I90" s="90" t="s">
        <v>11977</v>
      </c>
      <c r="J90" s="90" t="s">
        <v>11971</v>
      </c>
      <c r="K90" s="90"/>
      <c r="L90" s="90" t="s">
        <v>22</v>
      </c>
      <c r="M90" s="90">
        <v>0.1</v>
      </c>
      <c r="N90" s="90">
        <v>0.1</v>
      </c>
      <c r="O90" t="str">
        <f>VLOOKUP(L90,'Sheet1 (2)'!A:B,2,0)</f>
        <v>能源工程学院</v>
      </c>
    </row>
    <row r="91" spans="1:15" s="91" customFormat="1">
      <c r="A91" s="90" t="s">
        <v>14</v>
      </c>
      <c r="B91" s="90" t="s">
        <v>10822</v>
      </c>
      <c r="C91" s="90" t="s">
        <v>21</v>
      </c>
      <c r="D91" s="92" t="s">
        <v>11974</v>
      </c>
      <c r="E91" s="90" t="s">
        <v>11978</v>
      </c>
      <c r="F91" s="90"/>
      <c r="G91" s="89">
        <v>42753</v>
      </c>
      <c r="H91" s="90"/>
      <c r="I91" s="90" t="s">
        <v>11979</v>
      </c>
      <c r="J91" s="90" t="s">
        <v>11971</v>
      </c>
      <c r="K91" s="90"/>
      <c r="L91" s="90" t="s">
        <v>22</v>
      </c>
      <c r="M91" s="90">
        <v>0.1</v>
      </c>
      <c r="N91" s="90">
        <v>0.1</v>
      </c>
      <c r="O91" t="str">
        <f>VLOOKUP(L91,'Sheet1 (2)'!A:B,2,0)</f>
        <v>能源工程学院</v>
      </c>
    </row>
    <row r="92" spans="1:15" s="91" customFormat="1">
      <c r="A92" s="90" t="s">
        <v>14</v>
      </c>
      <c r="B92" s="90" t="s">
        <v>10822</v>
      </c>
      <c r="C92" s="90" t="s">
        <v>21</v>
      </c>
      <c r="D92" s="92" t="s">
        <v>11976</v>
      </c>
      <c r="E92" s="90" t="s">
        <v>11973</v>
      </c>
      <c r="F92" s="90"/>
      <c r="G92" s="89">
        <v>42753</v>
      </c>
      <c r="H92" s="90"/>
      <c r="I92" s="90" t="s">
        <v>11980</v>
      </c>
      <c r="J92" s="90" t="s">
        <v>11986</v>
      </c>
      <c r="K92" s="90"/>
      <c r="L92" s="90" t="s">
        <v>22</v>
      </c>
      <c r="M92" s="90">
        <v>0.1</v>
      </c>
      <c r="N92" s="90">
        <v>0.1</v>
      </c>
      <c r="O92" t="str">
        <f>VLOOKUP(L92,'Sheet1 (2)'!A:B,2,0)</f>
        <v>能源工程学院</v>
      </c>
    </row>
    <row r="93" spans="1:15" s="91" customFormat="1">
      <c r="A93" s="90" t="s">
        <v>14</v>
      </c>
      <c r="B93" s="90" t="s">
        <v>10822</v>
      </c>
      <c r="C93" s="90" t="s">
        <v>21</v>
      </c>
      <c r="D93" s="92" t="s">
        <v>11981</v>
      </c>
      <c r="E93" s="90" t="s">
        <v>12122</v>
      </c>
      <c r="F93" s="89">
        <v>42263</v>
      </c>
      <c r="G93" s="89">
        <v>42382</v>
      </c>
      <c r="H93" s="90"/>
      <c r="I93" s="90" t="s">
        <v>11982</v>
      </c>
      <c r="J93" s="90" t="s">
        <v>11983</v>
      </c>
      <c r="K93" s="90" t="s">
        <v>11985</v>
      </c>
      <c r="L93" s="90" t="s">
        <v>11984</v>
      </c>
      <c r="M93" s="90">
        <v>0.1</v>
      </c>
      <c r="N93" s="90">
        <v>0.1</v>
      </c>
      <c r="O93" t="str">
        <f>VLOOKUP(L93,'Sheet1 (2)'!A:B,2,0)</f>
        <v>建筑工程学院</v>
      </c>
    </row>
    <row r="94" spans="1:15" s="98" customFormat="1">
      <c r="A94" s="73" t="s">
        <v>14</v>
      </c>
      <c r="B94" s="73" t="s">
        <v>10822</v>
      </c>
      <c r="C94" s="73" t="s">
        <v>21</v>
      </c>
      <c r="D94" s="151">
        <v>201620643484</v>
      </c>
      <c r="E94" s="152" t="s">
        <v>12252</v>
      </c>
      <c r="F94" s="73" t="s">
        <v>12260</v>
      </c>
      <c r="G94" s="73" t="s">
        <v>12261</v>
      </c>
      <c r="H94" s="73"/>
      <c r="I94" s="95" t="s">
        <v>11275</v>
      </c>
      <c r="J94" s="73" t="s">
        <v>12079</v>
      </c>
      <c r="K94" s="73" t="s">
        <v>12078</v>
      </c>
      <c r="L94" s="73" t="s">
        <v>12080</v>
      </c>
      <c r="M94" s="73">
        <v>0.1</v>
      </c>
      <c r="N94" s="73">
        <v>0.1</v>
      </c>
      <c r="O94" t="str">
        <f>VLOOKUP(L94,'Sheet1 (2)'!A:B,2,0)</f>
        <v>医学院--附属妇产科医院</v>
      </c>
    </row>
    <row r="95" spans="1:15" s="98" customFormat="1">
      <c r="A95" s="73" t="s">
        <v>14</v>
      </c>
      <c r="B95" s="73" t="s">
        <v>10822</v>
      </c>
      <c r="C95" s="73" t="s">
        <v>21</v>
      </c>
      <c r="D95" s="151">
        <v>201620641726</v>
      </c>
      <c r="E95" s="152" t="s">
        <v>12253</v>
      </c>
      <c r="F95" s="73" t="s">
        <v>12260</v>
      </c>
      <c r="G95" s="164">
        <v>42753</v>
      </c>
      <c r="H95" s="73"/>
      <c r="I95" s="110" t="s">
        <v>11275</v>
      </c>
      <c r="J95" s="73" t="s">
        <v>12079</v>
      </c>
      <c r="K95" s="73" t="s">
        <v>12078</v>
      </c>
      <c r="L95" s="73" t="s">
        <v>12080</v>
      </c>
      <c r="M95" s="73">
        <v>0.1</v>
      </c>
      <c r="N95" s="73">
        <v>0.1</v>
      </c>
      <c r="O95" t="str">
        <f>VLOOKUP(L95,'Sheet1 (2)'!A:B,2,0)</f>
        <v>医学院--附属妇产科医院</v>
      </c>
    </row>
    <row r="96" spans="1:15" s="98" customFormat="1">
      <c r="A96" s="73" t="s">
        <v>14</v>
      </c>
      <c r="B96" s="73" t="s">
        <v>10822</v>
      </c>
      <c r="C96" s="73" t="s">
        <v>21</v>
      </c>
      <c r="D96" s="151">
        <v>201620641730</v>
      </c>
      <c r="E96" s="154" t="s">
        <v>12076</v>
      </c>
      <c r="F96" s="73" t="s">
        <v>12260</v>
      </c>
      <c r="G96" s="73" t="s">
        <v>12262</v>
      </c>
      <c r="H96" s="73"/>
      <c r="I96" s="110" t="s">
        <v>11275</v>
      </c>
      <c r="J96" s="73" t="s">
        <v>12079</v>
      </c>
      <c r="K96" s="73" t="s">
        <v>12078</v>
      </c>
      <c r="L96" s="73" t="s">
        <v>12080</v>
      </c>
      <c r="M96" s="73">
        <v>0.1</v>
      </c>
      <c r="N96" s="73">
        <v>0.1</v>
      </c>
      <c r="O96" t="str">
        <f>VLOOKUP(L96,'Sheet1 (2)'!A:B,2,0)</f>
        <v>医学院--附属妇产科医院</v>
      </c>
    </row>
    <row r="97" spans="1:15">
      <c r="A97" s="70" t="s">
        <v>14</v>
      </c>
      <c r="B97" s="70" t="s">
        <v>10822</v>
      </c>
      <c r="C97" s="70" t="s">
        <v>21</v>
      </c>
      <c r="D97" s="70" t="s">
        <v>12124</v>
      </c>
      <c r="E97" s="70" t="s">
        <v>12123</v>
      </c>
      <c r="F97" s="70" t="s">
        <v>368</v>
      </c>
      <c r="G97" s="70" t="s">
        <v>443</v>
      </c>
      <c r="H97" s="70"/>
      <c r="I97" s="94" t="s">
        <v>11275</v>
      </c>
      <c r="J97" s="70" t="s">
        <v>12141</v>
      </c>
      <c r="K97" s="70" t="s">
        <v>12147</v>
      </c>
      <c r="L97" s="70" t="s">
        <v>139</v>
      </c>
      <c r="M97" s="90">
        <v>0.1</v>
      </c>
      <c r="N97" s="90">
        <v>0.1</v>
      </c>
      <c r="O97" t="str">
        <f>VLOOKUP(L97,'Sheet1 (2)'!A:B,2,0)</f>
        <v>医学院--附属第二医院</v>
      </c>
    </row>
    <row r="98" spans="1:15">
      <c r="A98" s="70" t="s">
        <v>14</v>
      </c>
      <c r="B98" s="70" t="s">
        <v>10822</v>
      </c>
      <c r="C98" s="70" t="s">
        <v>21</v>
      </c>
      <c r="D98" s="70" t="s">
        <v>12125</v>
      </c>
      <c r="E98" s="70" t="s">
        <v>12114</v>
      </c>
      <c r="F98" s="70" t="s">
        <v>368</v>
      </c>
      <c r="G98" s="70" t="s">
        <v>148</v>
      </c>
      <c r="H98" s="70"/>
      <c r="I98" s="94" t="s">
        <v>11275</v>
      </c>
      <c r="J98" s="70" t="s">
        <v>12142</v>
      </c>
      <c r="K98" s="70" t="s">
        <v>12148</v>
      </c>
      <c r="L98" s="70" t="s">
        <v>139</v>
      </c>
      <c r="M98" s="90">
        <v>0.1</v>
      </c>
      <c r="N98" s="90">
        <v>0.1</v>
      </c>
      <c r="O98" t="str">
        <f>VLOOKUP(L98,'Sheet1 (2)'!A:B,2,0)</f>
        <v>医学院--附属第二医院</v>
      </c>
    </row>
    <row r="99" spans="1:15">
      <c r="A99" s="70" t="s">
        <v>14</v>
      </c>
      <c r="B99" s="70" t="s">
        <v>10822</v>
      </c>
      <c r="C99" s="70" t="s">
        <v>21</v>
      </c>
      <c r="D99" s="70" t="s">
        <v>12126</v>
      </c>
      <c r="E99" s="70" t="s">
        <v>12115</v>
      </c>
      <c r="F99" s="70" t="s">
        <v>491</v>
      </c>
      <c r="G99" s="70" t="s">
        <v>1345</v>
      </c>
      <c r="H99" s="70"/>
      <c r="I99" s="94" t="s">
        <v>11275</v>
      </c>
      <c r="J99" s="70" t="s">
        <v>12143</v>
      </c>
      <c r="K99" s="70" t="s">
        <v>12149</v>
      </c>
      <c r="L99" s="70" t="s">
        <v>139</v>
      </c>
      <c r="M99" s="90">
        <v>0.1</v>
      </c>
      <c r="N99" s="90">
        <v>0.1</v>
      </c>
      <c r="O99" t="str">
        <f>VLOOKUP(L99,'Sheet1 (2)'!A:B,2,0)</f>
        <v>医学院--附属第二医院</v>
      </c>
    </row>
    <row r="100" spans="1:15">
      <c r="A100" s="70" t="s">
        <v>14</v>
      </c>
      <c r="B100" s="70" t="s">
        <v>10822</v>
      </c>
      <c r="C100" s="70" t="s">
        <v>21</v>
      </c>
      <c r="D100" s="70" t="s">
        <v>12127</v>
      </c>
      <c r="E100" s="70" t="s">
        <v>12116</v>
      </c>
      <c r="F100" s="70" t="s">
        <v>368</v>
      </c>
      <c r="G100" s="70" t="s">
        <v>148</v>
      </c>
      <c r="H100" s="70"/>
      <c r="I100" s="94" t="s">
        <v>11275</v>
      </c>
      <c r="J100" s="70" t="s">
        <v>12142</v>
      </c>
      <c r="K100" s="70" t="s">
        <v>12150</v>
      </c>
      <c r="L100" s="70" t="s">
        <v>139</v>
      </c>
      <c r="M100" s="90">
        <v>0.1</v>
      </c>
      <c r="N100" s="90">
        <v>0.1</v>
      </c>
      <c r="O100" t="str">
        <f>VLOOKUP(L100,'Sheet1 (2)'!A:B,2,0)</f>
        <v>医学院--附属第二医院</v>
      </c>
    </row>
    <row r="101" spans="1:15">
      <c r="A101" s="70" t="s">
        <v>14</v>
      </c>
      <c r="B101" s="70" t="s">
        <v>10822</v>
      </c>
      <c r="C101" s="70" t="s">
        <v>21</v>
      </c>
      <c r="D101" s="70" t="s">
        <v>12128</v>
      </c>
      <c r="E101" s="70" t="s">
        <v>12117</v>
      </c>
      <c r="F101" s="70" t="s">
        <v>12135</v>
      </c>
      <c r="G101" s="70" t="s">
        <v>1217</v>
      </c>
      <c r="H101" s="70"/>
      <c r="I101" s="94" t="s">
        <v>11275</v>
      </c>
      <c r="J101" s="70" t="s">
        <v>12144</v>
      </c>
      <c r="K101" s="70" t="s">
        <v>12151</v>
      </c>
      <c r="L101" s="70" t="s">
        <v>139</v>
      </c>
      <c r="M101" s="90">
        <v>0.1</v>
      </c>
      <c r="N101" s="90">
        <v>0.1</v>
      </c>
      <c r="O101" t="str">
        <f>VLOOKUP(L101,'Sheet1 (2)'!A:B,2,0)</f>
        <v>医学院--附属第二医院</v>
      </c>
    </row>
    <row r="102" spans="1:15">
      <c r="A102" s="70" t="s">
        <v>14</v>
      </c>
      <c r="B102" s="70" t="s">
        <v>10822</v>
      </c>
      <c r="C102" s="70" t="s">
        <v>21</v>
      </c>
      <c r="D102" s="70" t="s">
        <v>12129</v>
      </c>
      <c r="E102" s="70" t="s">
        <v>12118</v>
      </c>
      <c r="F102" s="70" t="s">
        <v>11102</v>
      </c>
      <c r="G102" s="70" t="s">
        <v>516</v>
      </c>
      <c r="H102" s="70"/>
      <c r="I102" s="153" t="s">
        <v>12066</v>
      </c>
      <c r="J102" s="70" t="s">
        <v>12145</v>
      </c>
      <c r="K102" s="70" t="s">
        <v>12152</v>
      </c>
      <c r="L102" s="70" t="s">
        <v>182</v>
      </c>
      <c r="M102" s="70"/>
      <c r="N102" s="70"/>
      <c r="O102" t="str">
        <f>VLOOKUP(L102,'Sheet1 (2)'!A:B,2,0)</f>
        <v>医学院--附属第一医院</v>
      </c>
    </row>
    <row r="103" spans="1:15">
      <c r="A103" s="70" t="s">
        <v>14</v>
      </c>
      <c r="B103" s="70" t="s">
        <v>10822</v>
      </c>
      <c r="C103" s="70" t="s">
        <v>21</v>
      </c>
      <c r="D103" s="70" t="s">
        <v>12130</v>
      </c>
      <c r="E103" s="70" t="s">
        <v>12119</v>
      </c>
      <c r="F103" s="70" t="s">
        <v>12136</v>
      </c>
      <c r="G103" s="70" t="s">
        <v>1353</v>
      </c>
      <c r="H103" s="70"/>
      <c r="I103" s="153" t="s">
        <v>12066</v>
      </c>
      <c r="J103" s="70" t="s">
        <v>12146</v>
      </c>
      <c r="K103" s="70" t="s">
        <v>12153</v>
      </c>
      <c r="L103" s="70" t="s">
        <v>182</v>
      </c>
      <c r="M103" s="70"/>
      <c r="N103" s="70"/>
      <c r="O103" t="str">
        <f>VLOOKUP(L103,'Sheet1 (2)'!A:B,2,0)</f>
        <v>医学院--附属第一医院</v>
      </c>
    </row>
    <row r="104" spans="1:15">
      <c r="A104" s="70" t="s">
        <v>14</v>
      </c>
      <c r="B104" s="70" t="s">
        <v>10822</v>
      </c>
      <c r="C104" s="70" t="s">
        <v>21</v>
      </c>
      <c r="D104" s="70" t="s">
        <v>12131</v>
      </c>
      <c r="E104" s="70" t="s">
        <v>12267</v>
      </c>
      <c r="F104" s="70" t="s">
        <v>11049</v>
      </c>
      <c r="G104" s="70" t="s">
        <v>492</v>
      </c>
      <c r="H104" s="70"/>
      <c r="I104" s="70" t="s">
        <v>12138</v>
      </c>
      <c r="J104" s="70" t="s">
        <v>11048</v>
      </c>
      <c r="K104" s="70" t="s">
        <v>12154</v>
      </c>
      <c r="L104" s="70" t="s">
        <v>412</v>
      </c>
      <c r="M104" s="70" t="s">
        <v>11896</v>
      </c>
      <c r="N104" s="70">
        <v>0</v>
      </c>
      <c r="O104" t="str">
        <f>VLOOKUP(L104,'Sheet1 (2)'!A:B,2,0)</f>
        <v>海洋学院</v>
      </c>
    </row>
    <row r="105" spans="1:15">
      <c r="A105" s="70" t="s">
        <v>14</v>
      </c>
      <c r="B105" s="70" t="s">
        <v>10822</v>
      </c>
      <c r="C105" s="70" t="s">
        <v>21</v>
      </c>
      <c r="D105" s="70" t="s">
        <v>12132</v>
      </c>
      <c r="E105" s="70" t="s">
        <v>12120</v>
      </c>
      <c r="F105" s="70" t="s">
        <v>12137</v>
      </c>
      <c r="G105" s="70" t="s">
        <v>206</v>
      </c>
      <c r="H105" s="70"/>
      <c r="I105" s="153" t="s">
        <v>12066</v>
      </c>
      <c r="J105" s="70" t="s">
        <v>4640</v>
      </c>
      <c r="K105" s="70" t="s">
        <v>12155</v>
      </c>
      <c r="L105" s="70" t="s">
        <v>4569</v>
      </c>
      <c r="M105" s="70"/>
      <c r="N105" s="70"/>
      <c r="O105" t="str">
        <f>VLOOKUP(L105,'Sheet1 (2)'!A:B,2,0)</f>
        <v>控制科学与工程学院</v>
      </c>
    </row>
    <row r="106" spans="1:15">
      <c r="A106" s="70" t="s">
        <v>14</v>
      </c>
      <c r="B106" s="70" t="s">
        <v>10822</v>
      </c>
      <c r="C106" s="70" t="s">
        <v>21</v>
      </c>
      <c r="D106" s="70" t="s">
        <v>12133</v>
      </c>
      <c r="E106" s="70" t="s">
        <v>12184</v>
      </c>
      <c r="F106" s="70" t="s">
        <v>10867</v>
      </c>
      <c r="G106" s="70" t="s">
        <v>523</v>
      </c>
      <c r="H106" s="70"/>
      <c r="I106" s="70" t="s">
        <v>12139</v>
      </c>
      <c r="J106" s="70" t="s">
        <v>344</v>
      </c>
      <c r="K106" s="70" t="s">
        <v>10864</v>
      </c>
      <c r="L106" s="70" t="s">
        <v>345</v>
      </c>
      <c r="M106" s="70">
        <v>0.1</v>
      </c>
      <c r="N106" s="70">
        <v>0.1</v>
      </c>
      <c r="O106" t="str">
        <f>VLOOKUP(L106,'Sheet1 (2)'!A:B,2,0)</f>
        <v>建筑工程学院</v>
      </c>
    </row>
    <row r="107" spans="1:15">
      <c r="A107" s="70" t="s">
        <v>14</v>
      </c>
      <c r="B107" s="70" t="s">
        <v>10822</v>
      </c>
      <c r="C107" s="70" t="s">
        <v>21</v>
      </c>
      <c r="D107" s="70" t="s">
        <v>12134</v>
      </c>
      <c r="E107" s="70" t="s">
        <v>12121</v>
      </c>
      <c r="F107" s="70" t="s">
        <v>10867</v>
      </c>
      <c r="G107" s="70" t="s">
        <v>523</v>
      </c>
      <c r="H107" s="70"/>
      <c r="I107" s="70" t="s">
        <v>12140</v>
      </c>
      <c r="J107" s="70" t="s">
        <v>344</v>
      </c>
      <c r="K107" s="70" t="s">
        <v>10864</v>
      </c>
      <c r="L107" s="70" t="s">
        <v>345</v>
      </c>
      <c r="M107" s="70">
        <v>0.1</v>
      </c>
      <c r="N107" s="70">
        <v>0.1</v>
      </c>
      <c r="O107" t="str">
        <f>VLOOKUP(L107,'Sheet1 (2)'!A:B,2,0)</f>
        <v>建筑工程学院</v>
      </c>
    </row>
    <row r="108" spans="1:15">
      <c r="A108" s="70" t="s">
        <v>14</v>
      </c>
      <c r="B108" s="70" t="s">
        <v>10822</v>
      </c>
      <c r="C108" s="70" t="s">
        <v>21</v>
      </c>
      <c r="D108" s="70" t="s">
        <v>12182</v>
      </c>
      <c r="E108" s="70" t="s">
        <v>12181</v>
      </c>
      <c r="F108" s="70" t="s">
        <v>491</v>
      </c>
      <c r="G108" s="70" t="s">
        <v>12183</v>
      </c>
      <c r="H108" s="70"/>
      <c r="I108" s="94" t="s">
        <v>11275</v>
      </c>
      <c r="J108" s="70" t="s">
        <v>12143</v>
      </c>
      <c r="K108" s="70" t="s">
        <v>12149</v>
      </c>
      <c r="L108" s="70" t="s">
        <v>139</v>
      </c>
      <c r="M108" s="90">
        <v>0.1</v>
      </c>
      <c r="N108" s="90">
        <v>0.1</v>
      </c>
      <c r="O108" t="str">
        <f>VLOOKUP(L108,'Sheet1 (2)'!A:B,2,0)</f>
        <v>医学院--附属第二医院</v>
      </c>
    </row>
    <row r="109" spans="1:15">
      <c r="A109" s="70" t="s">
        <v>14</v>
      </c>
      <c r="B109" s="70" t="s">
        <v>10822</v>
      </c>
      <c r="C109" s="70" t="s">
        <v>21</v>
      </c>
      <c r="D109" s="70" t="s">
        <v>12186</v>
      </c>
      <c r="E109" s="70" t="s">
        <v>12185</v>
      </c>
      <c r="F109" s="70" t="s">
        <v>12187</v>
      </c>
      <c r="G109" s="70" t="s">
        <v>178</v>
      </c>
      <c r="H109" s="70"/>
      <c r="I109" s="70" t="s">
        <v>12188</v>
      </c>
      <c r="J109" s="70" t="s">
        <v>344</v>
      </c>
      <c r="K109" s="70" t="s">
        <v>12189</v>
      </c>
      <c r="L109" s="70" t="s">
        <v>345</v>
      </c>
      <c r="M109" s="70">
        <v>0.1</v>
      </c>
      <c r="N109" s="70">
        <v>0.1</v>
      </c>
      <c r="O109" t="str">
        <f>VLOOKUP(L109,'Sheet1 (2)'!A:B,2,0)</f>
        <v>建筑工程学院</v>
      </c>
    </row>
    <row r="110" spans="1:15">
      <c r="A110" s="70" t="s">
        <v>14</v>
      </c>
      <c r="B110" s="70" t="s">
        <v>10822</v>
      </c>
      <c r="C110" s="70" t="s">
        <v>21</v>
      </c>
      <c r="D110" s="162">
        <v>201621069765.10001</v>
      </c>
      <c r="E110" t="s">
        <v>12222</v>
      </c>
      <c r="F110" t="s">
        <v>12223</v>
      </c>
      <c r="G110" t="s">
        <v>253</v>
      </c>
      <c r="I110" t="s">
        <v>12224</v>
      </c>
      <c r="J110" t="s">
        <v>2904</v>
      </c>
      <c r="K110" t="s">
        <v>12225</v>
      </c>
      <c r="L110" t="s">
        <v>572</v>
      </c>
      <c r="M110">
        <v>0.1</v>
      </c>
      <c r="N110">
        <v>0.1</v>
      </c>
      <c r="O110" t="str">
        <f>VLOOKUP(L110,'Sheet1 (2)'!A:B,2,0)</f>
        <v>机械工程学院</v>
      </c>
    </row>
    <row r="111" spans="1:15">
      <c r="A111" s="70" t="s">
        <v>14</v>
      </c>
      <c r="B111" s="70" t="s">
        <v>10822</v>
      </c>
      <c r="C111" s="70" t="s">
        <v>21</v>
      </c>
      <c r="D111" t="s">
        <v>12227</v>
      </c>
      <c r="E111" t="s">
        <v>12226</v>
      </c>
      <c r="F111" t="s">
        <v>12228</v>
      </c>
      <c r="G111" t="s">
        <v>602</v>
      </c>
      <c r="I111" t="s">
        <v>12229</v>
      </c>
      <c r="J111" t="s">
        <v>2904</v>
      </c>
      <c r="K111" t="s">
        <v>12230</v>
      </c>
      <c r="L111" t="s">
        <v>572</v>
      </c>
      <c r="M111">
        <v>0.1</v>
      </c>
      <c r="N111">
        <v>0.1</v>
      </c>
      <c r="O111" t="str">
        <f>VLOOKUP(L111,'Sheet1 (2)'!A:B,2,0)</f>
        <v>机械工程学院</v>
      </c>
    </row>
    <row r="112" spans="1:15">
      <c r="A112" s="70" t="s">
        <v>14</v>
      </c>
      <c r="B112" s="70" t="s">
        <v>10822</v>
      </c>
      <c r="C112" s="70" t="s">
        <v>21</v>
      </c>
      <c r="D112" t="s">
        <v>12231</v>
      </c>
      <c r="E112" t="s">
        <v>12233</v>
      </c>
      <c r="F112" t="s">
        <v>12228</v>
      </c>
      <c r="G112" t="s">
        <v>142</v>
      </c>
      <c r="I112" t="s">
        <v>12232</v>
      </c>
      <c r="J112" t="s">
        <v>2904</v>
      </c>
      <c r="K112" t="s">
        <v>12230</v>
      </c>
      <c r="L112" t="s">
        <v>572</v>
      </c>
      <c r="M112">
        <v>0.1</v>
      </c>
      <c r="N112">
        <v>0.1</v>
      </c>
      <c r="O112" t="str">
        <f>VLOOKUP(L112,'Sheet1 (2)'!A:B,2,0)</f>
        <v>机械工程学院</v>
      </c>
    </row>
    <row r="113" spans="4:4">
      <c r="D113" s="161"/>
    </row>
    <row r="114" spans="4:4">
      <c r="D114" s="161"/>
    </row>
    <row r="115" spans="4:4">
      <c r="D115" s="161"/>
    </row>
    <row r="116" spans="4:4">
      <c r="D116" s="161"/>
    </row>
    <row r="117" spans="4:4">
      <c r="D117" s="161"/>
    </row>
    <row r="118" spans="4:4">
      <c r="D118" s="161"/>
    </row>
    <row r="119" spans="4:4">
      <c r="D119" s="161"/>
    </row>
    <row r="120" spans="4:4">
      <c r="D120" s="161"/>
    </row>
    <row r="121" spans="4:4">
      <c r="D121" s="161"/>
    </row>
  </sheetData>
  <sortState ref="A2:N89">
    <sortCondition ref="L1"/>
  </sortState>
  <phoneticPr fontId="1" type="noConversion"/>
  <conditionalFormatting sqref="E1:E93 E97:E1048576">
    <cfRule type="duplicateValues" dxfId="76" priority="3"/>
  </conditionalFormatting>
  <conditionalFormatting sqref="D90">
    <cfRule type="duplicateValues" dxfId="75" priority="1"/>
  </conditionalFormatting>
  <conditionalFormatting sqref="D1:D89 D109:D1048576">
    <cfRule type="duplicateValues" dxfId="74" priority="8"/>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AH222"/>
  <sheetViews>
    <sheetView zoomScale="85" zoomScaleNormal="85" workbookViewId="0">
      <pane ySplit="1" topLeftCell="A59" activePane="bottomLeft" state="frozen"/>
      <selection pane="bottomLeft" activeCell="A35" sqref="A35:F76"/>
    </sheetView>
  </sheetViews>
  <sheetFormatPr defaultColWidth="8.875" defaultRowHeight="13.5"/>
  <cols>
    <col min="1" max="1" width="8.375" style="4" customWidth="1"/>
    <col min="2" max="2" width="10.375" style="4" customWidth="1"/>
    <col min="3" max="3" width="6.5" style="4" customWidth="1"/>
    <col min="4" max="4" width="14.75" style="4" customWidth="1"/>
    <col min="5" max="5" width="47.75" style="7" customWidth="1"/>
    <col min="6" max="6" width="11.5" style="8" customWidth="1"/>
    <col min="7" max="7" width="7.5" style="4" customWidth="1"/>
    <col min="8" max="8" width="26.375" style="7" customWidth="1"/>
    <col min="9" max="9" width="34.5" style="3" customWidth="1"/>
    <col min="10" max="10" width="14.75" style="6" customWidth="1"/>
    <col min="11" max="11" width="22.125" style="6" customWidth="1"/>
    <col min="12" max="12" width="12.125" style="5" customWidth="1"/>
    <col min="13" max="13" width="11.5" style="5" customWidth="1"/>
    <col min="14" max="34" width="8.875" style="3"/>
    <col min="35" max="16384" width="8.875" style="2"/>
  </cols>
  <sheetData>
    <row r="1" spans="1:14" s="4" customFormat="1">
      <c r="A1" s="10" t="s">
        <v>3</v>
      </c>
      <c r="B1" s="10" t="s">
        <v>10788</v>
      </c>
      <c r="C1" s="10" t="s">
        <v>8</v>
      </c>
      <c r="D1" s="6" t="s">
        <v>11788</v>
      </c>
      <c r="E1" s="20" t="s">
        <v>11792</v>
      </c>
      <c r="F1" s="21" t="s">
        <v>11791</v>
      </c>
      <c r="G1" s="10" t="s">
        <v>7</v>
      </c>
      <c r="H1" s="20" t="s">
        <v>10</v>
      </c>
      <c r="I1" s="22" t="s">
        <v>9</v>
      </c>
      <c r="J1" s="10" t="s">
        <v>6</v>
      </c>
      <c r="K1" s="25" t="s">
        <v>11797</v>
      </c>
      <c r="L1" s="23" t="s">
        <v>11790</v>
      </c>
      <c r="M1" s="27" t="s">
        <v>11789</v>
      </c>
      <c r="N1" s="4" t="s">
        <v>12772</v>
      </c>
    </row>
    <row r="2" spans="1:14" s="4" customFormat="1">
      <c r="A2" s="119" t="s">
        <v>14</v>
      </c>
      <c r="B2" s="119" t="s">
        <v>11290</v>
      </c>
      <c r="C2" s="119" t="s">
        <v>21</v>
      </c>
      <c r="D2" s="120" t="s">
        <v>12007</v>
      </c>
      <c r="E2" s="121" t="s">
        <v>12008</v>
      </c>
      <c r="F2" s="122" t="s">
        <v>11289</v>
      </c>
      <c r="G2" s="120" t="s">
        <v>12009</v>
      </c>
      <c r="H2" s="121" t="s">
        <v>7151</v>
      </c>
      <c r="I2" s="120" t="s">
        <v>12021</v>
      </c>
      <c r="J2" s="124" t="s">
        <v>11286</v>
      </c>
      <c r="K2" s="97" t="s">
        <v>11798</v>
      </c>
      <c r="L2" s="126">
        <v>0.08</v>
      </c>
      <c r="M2" s="128">
        <v>0.08</v>
      </c>
      <c r="N2" s="4" t="str">
        <f>VLOOKUP(I2,'Sheet1 (2)'!A:B,2,0)</f>
        <v>材料科学与工程学院</v>
      </c>
    </row>
    <row r="3" spans="1:14" s="4" customFormat="1" ht="27">
      <c r="A3" s="16" t="s">
        <v>14</v>
      </c>
      <c r="B3" s="16" t="s">
        <v>11290</v>
      </c>
      <c r="C3" s="16" t="s">
        <v>21</v>
      </c>
      <c r="D3" s="19" t="s">
        <v>11350</v>
      </c>
      <c r="E3" s="24" t="s">
        <v>11353</v>
      </c>
      <c r="F3" s="17" t="s">
        <v>11289</v>
      </c>
      <c r="G3" s="19" t="s">
        <v>11352</v>
      </c>
      <c r="H3" s="24" t="s">
        <v>11351</v>
      </c>
      <c r="I3" s="19" t="s">
        <v>10791</v>
      </c>
      <c r="J3" s="19" t="s">
        <v>11286</v>
      </c>
      <c r="K3" s="29" t="s">
        <v>11799</v>
      </c>
      <c r="L3" s="18">
        <v>0.08</v>
      </c>
      <c r="M3" s="30"/>
      <c r="N3" s="4" t="str">
        <f>VLOOKUP(I3,'Sheet1 (2)'!A:B,2,0)</f>
        <v>地球科学学院</v>
      </c>
    </row>
    <row r="4" spans="1:14" s="4" customFormat="1" ht="27">
      <c r="A4" s="16" t="s">
        <v>14</v>
      </c>
      <c r="B4" s="16" t="s">
        <v>11290</v>
      </c>
      <c r="C4" s="16" t="s">
        <v>21</v>
      </c>
      <c r="D4" s="9" t="s">
        <v>11374</v>
      </c>
      <c r="E4" s="24" t="s">
        <v>11375</v>
      </c>
      <c r="F4" s="17" t="s">
        <v>11289</v>
      </c>
      <c r="G4" s="9" t="s">
        <v>12254</v>
      </c>
      <c r="H4" s="13" t="s">
        <v>12255</v>
      </c>
      <c r="I4" s="19" t="s">
        <v>12287</v>
      </c>
      <c r="J4" s="9" t="s">
        <v>11286</v>
      </c>
      <c r="K4" s="29" t="s">
        <v>11799</v>
      </c>
      <c r="L4" s="18">
        <v>0.08</v>
      </c>
      <c r="M4" s="30"/>
      <c r="N4" s="4" t="str">
        <f>VLOOKUP(I4,'Sheet1 (2)'!A:B,2,0)</f>
        <v>地球科学学院</v>
      </c>
    </row>
    <row r="5" spans="1:14" s="4" customFormat="1">
      <c r="A5" s="16" t="s">
        <v>14</v>
      </c>
      <c r="B5" s="16" t="s">
        <v>11290</v>
      </c>
      <c r="C5" s="16" t="s">
        <v>21</v>
      </c>
      <c r="D5" s="9" t="s">
        <v>11614</v>
      </c>
      <c r="E5" s="24" t="s">
        <v>11615</v>
      </c>
      <c r="F5" s="14" t="s">
        <v>11289</v>
      </c>
      <c r="G5" s="9" t="s">
        <v>11612</v>
      </c>
      <c r="H5" s="13" t="s">
        <v>11611</v>
      </c>
      <c r="I5" s="19" t="s">
        <v>365</v>
      </c>
      <c r="J5" s="9" t="s">
        <v>11286</v>
      </c>
      <c r="K5" s="29" t="s">
        <v>11799</v>
      </c>
      <c r="L5" s="18">
        <v>0.08</v>
      </c>
      <c r="M5" s="30"/>
      <c r="N5" s="4" t="str">
        <f>VLOOKUP(I5,'Sheet1 (2)'!A:B,2,0)</f>
        <v>电气工程学院</v>
      </c>
    </row>
    <row r="6" spans="1:14" s="4" customFormat="1">
      <c r="A6" s="16" t="s">
        <v>14</v>
      </c>
      <c r="B6" s="16" t="s">
        <v>11290</v>
      </c>
      <c r="C6" s="16" t="s">
        <v>21</v>
      </c>
      <c r="D6" s="9" t="s">
        <v>11610</v>
      </c>
      <c r="E6" s="24" t="s">
        <v>11613</v>
      </c>
      <c r="F6" s="14" t="s">
        <v>11289</v>
      </c>
      <c r="G6" s="9" t="s">
        <v>11612</v>
      </c>
      <c r="H6" s="13" t="s">
        <v>11611</v>
      </c>
      <c r="I6" s="19" t="s">
        <v>365</v>
      </c>
      <c r="J6" s="9" t="s">
        <v>11286</v>
      </c>
      <c r="K6" s="29" t="s">
        <v>11799</v>
      </c>
      <c r="L6" s="18">
        <v>0.08</v>
      </c>
      <c r="M6" s="30"/>
      <c r="N6" s="4" t="str">
        <f>VLOOKUP(I6,'Sheet1 (2)'!A:B,2,0)</f>
        <v>电气工程学院</v>
      </c>
    </row>
    <row r="7" spans="1:14" s="4" customFormat="1" ht="27">
      <c r="A7" s="16" t="s">
        <v>14</v>
      </c>
      <c r="B7" s="16" t="s">
        <v>11290</v>
      </c>
      <c r="C7" s="16" t="s">
        <v>21</v>
      </c>
      <c r="D7" s="9" t="s">
        <v>11754</v>
      </c>
      <c r="E7" s="24" t="s">
        <v>11756</v>
      </c>
      <c r="F7" s="17" t="s">
        <v>11289</v>
      </c>
      <c r="G7" s="9" t="s">
        <v>4132</v>
      </c>
      <c r="H7" s="13" t="s">
        <v>11755</v>
      </c>
      <c r="I7" s="19" t="s">
        <v>365</v>
      </c>
      <c r="J7" s="9" t="s">
        <v>11286</v>
      </c>
      <c r="K7" s="29" t="s">
        <v>11799</v>
      </c>
      <c r="L7" s="18">
        <v>0.08</v>
      </c>
      <c r="M7" s="30"/>
      <c r="N7" s="4" t="str">
        <f>VLOOKUP(I7,'Sheet1 (2)'!A:B,2,0)</f>
        <v>电气工程学院</v>
      </c>
    </row>
    <row r="8" spans="1:14" s="3" customFormat="1">
      <c r="A8" s="16" t="s">
        <v>14</v>
      </c>
      <c r="B8" s="16" t="s">
        <v>11290</v>
      </c>
      <c r="C8" s="16" t="s">
        <v>21</v>
      </c>
      <c r="D8" s="9" t="s">
        <v>11555</v>
      </c>
      <c r="E8" s="24" t="s">
        <v>11558</v>
      </c>
      <c r="F8" s="17" t="s">
        <v>11289</v>
      </c>
      <c r="G8" s="9" t="s">
        <v>11557</v>
      </c>
      <c r="H8" s="13" t="s">
        <v>11556</v>
      </c>
      <c r="I8" s="19" t="s">
        <v>365</v>
      </c>
      <c r="J8" s="9" t="s">
        <v>11286</v>
      </c>
      <c r="K8" s="29" t="s">
        <v>11799</v>
      </c>
      <c r="L8" s="18">
        <v>0.08</v>
      </c>
      <c r="M8" s="30"/>
      <c r="N8" s="4" t="str">
        <f>VLOOKUP(I8,'Sheet1 (2)'!A:B,2,0)</f>
        <v>电气工程学院</v>
      </c>
    </row>
    <row r="9" spans="1:14" s="4" customFormat="1">
      <c r="A9" s="16" t="s">
        <v>14</v>
      </c>
      <c r="B9" s="16" t="s">
        <v>11290</v>
      </c>
      <c r="C9" s="16" t="s">
        <v>21</v>
      </c>
      <c r="D9" s="9" t="s">
        <v>11761</v>
      </c>
      <c r="E9" s="24" t="s">
        <v>11763</v>
      </c>
      <c r="F9" s="17" t="s">
        <v>11289</v>
      </c>
      <c r="G9" s="9" t="s">
        <v>11674</v>
      </c>
      <c r="H9" s="13" t="s">
        <v>11762</v>
      </c>
      <c r="I9" s="19" t="s">
        <v>12775</v>
      </c>
      <c r="J9" s="9" t="s">
        <v>11286</v>
      </c>
      <c r="K9" s="29" t="s">
        <v>11799</v>
      </c>
      <c r="L9" s="18">
        <v>0.08</v>
      </c>
      <c r="M9" s="30"/>
      <c r="N9" s="4" t="str">
        <f>VLOOKUP(I9,'Sheet1 (2)'!A:B,2,0)</f>
        <v>电气工程学院</v>
      </c>
    </row>
    <row r="10" spans="1:14" s="4" customFormat="1">
      <c r="A10" s="16" t="s">
        <v>14</v>
      </c>
      <c r="B10" s="16" t="s">
        <v>11290</v>
      </c>
      <c r="C10" s="16" t="s">
        <v>21</v>
      </c>
      <c r="D10" s="9" t="s">
        <v>11672</v>
      </c>
      <c r="E10" s="24" t="s">
        <v>11675</v>
      </c>
      <c r="F10" s="14" t="s">
        <v>11289</v>
      </c>
      <c r="G10" s="9" t="s">
        <v>11674</v>
      </c>
      <c r="H10" s="13" t="s">
        <v>11673</v>
      </c>
      <c r="I10" s="19" t="s">
        <v>365</v>
      </c>
      <c r="J10" s="9" t="s">
        <v>11286</v>
      </c>
      <c r="K10" s="29" t="s">
        <v>11799</v>
      </c>
      <c r="L10" s="18">
        <v>0.08</v>
      </c>
      <c r="M10" s="30"/>
      <c r="N10" s="4" t="str">
        <f>VLOOKUP(I10,'Sheet1 (2)'!A:B,2,0)</f>
        <v>电气工程学院</v>
      </c>
    </row>
    <row r="11" spans="1:14" s="4" customFormat="1">
      <c r="A11" s="16" t="s">
        <v>14</v>
      </c>
      <c r="B11" s="16" t="s">
        <v>11290</v>
      </c>
      <c r="C11" s="16" t="s">
        <v>21</v>
      </c>
      <c r="D11" s="9" t="s">
        <v>11676</v>
      </c>
      <c r="E11" s="24" t="s">
        <v>11678</v>
      </c>
      <c r="F11" s="14" t="s">
        <v>11289</v>
      </c>
      <c r="G11" s="9" t="s">
        <v>11674</v>
      </c>
      <c r="H11" s="13" t="s">
        <v>11677</v>
      </c>
      <c r="I11" s="19" t="s">
        <v>365</v>
      </c>
      <c r="J11" s="9" t="s">
        <v>11286</v>
      </c>
      <c r="K11" s="29" t="s">
        <v>11799</v>
      </c>
      <c r="L11" s="18">
        <v>0.08</v>
      </c>
      <c r="M11" s="30"/>
      <c r="N11" s="4" t="str">
        <f>VLOOKUP(I11,'Sheet1 (2)'!A:B,2,0)</f>
        <v>电气工程学院</v>
      </c>
    </row>
    <row r="12" spans="1:14" s="4" customFormat="1">
      <c r="A12" s="16" t="s">
        <v>14</v>
      </c>
      <c r="B12" s="16" t="s">
        <v>11290</v>
      </c>
      <c r="C12" s="16" t="s">
        <v>21</v>
      </c>
      <c r="D12" s="9" t="s">
        <v>12019</v>
      </c>
      <c r="E12" s="24" t="s">
        <v>11562</v>
      </c>
      <c r="F12" s="17" t="s">
        <v>11289</v>
      </c>
      <c r="G12" s="9" t="s">
        <v>4309</v>
      </c>
      <c r="H12" s="13" t="s">
        <v>4309</v>
      </c>
      <c r="I12" s="19" t="s">
        <v>10792</v>
      </c>
      <c r="J12" s="9" t="s">
        <v>11286</v>
      </c>
      <c r="K12" s="26" t="s">
        <v>11798</v>
      </c>
      <c r="L12" s="18">
        <v>0.08</v>
      </c>
      <c r="M12" s="28">
        <v>0.08</v>
      </c>
      <c r="N12" s="4" t="str">
        <f>VLOOKUP(I12,'Sheet1 (2)'!A:B,2,0)</f>
        <v>电气工程学院</v>
      </c>
    </row>
    <row r="13" spans="1:14" s="4" customFormat="1" ht="40.5">
      <c r="A13" s="16" t="s">
        <v>14</v>
      </c>
      <c r="B13" s="16" t="s">
        <v>11290</v>
      </c>
      <c r="C13" s="16" t="s">
        <v>21</v>
      </c>
      <c r="D13" s="178" t="s">
        <v>12056</v>
      </c>
      <c r="E13" s="176" t="s">
        <v>12059</v>
      </c>
      <c r="F13" s="17" t="s">
        <v>11289</v>
      </c>
      <c r="G13" s="178" t="s">
        <v>12057</v>
      </c>
      <c r="H13" s="176" t="s">
        <v>12055</v>
      </c>
      <c r="I13" s="175" t="s">
        <v>12058</v>
      </c>
      <c r="J13" s="9" t="s">
        <v>12054</v>
      </c>
      <c r="K13" s="186" t="s">
        <v>11799</v>
      </c>
      <c r="L13" s="125"/>
      <c r="M13" s="30"/>
      <c r="N13" s="4" t="str">
        <f>VLOOKUP(I13,'Sheet1 (2)'!A:B,2,0)</f>
        <v>光电科学与工程学院</v>
      </c>
    </row>
    <row r="14" spans="1:14" s="4" customFormat="1" ht="27">
      <c r="A14" s="174" t="s">
        <v>14</v>
      </c>
      <c r="B14" s="174" t="s">
        <v>11290</v>
      </c>
      <c r="C14" s="174" t="s">
        <v>21</v>
      </c>
      <c r="D14" s="174" t="s">
        <v>12062</v>
      </c>
      <c r="E14" s="176" t="s">
        <v>12060</v>
      </c>
      <c r="F14" s="17" t="s">
        <v>11289</v>
      </c>
      <c r="G14" s="178" t="s">
        <v>12057</v>
      </c>
      <c r="H14" s="176" t="s">
        <v>12063</v>
      </c>
      <c r="I14" s="175" t="s">
        <v>12058</v>
      </c>
      <c r="J14" s="9" t="s">
        <v>12061</v>
      </c>
      <c r="K14" s="186" t="s">
        <v>11799</v>
      </c>
      <c r="L14" s="125"/>
      <c r="M14" s="30"/>
      <c r="N14" s="4" t="str">
        <f>VLOOKUP(I14,'Sheet1 (2)'!A:B,2,0)</f>
        <v>光电科学与工程学院</v>
      </c>
    </row>
    <row r="15" spans="1:14" s="4" customFormat="1" ht="27">
      <c r="A15" s="174" t="s">
        <v>14</v>
      </c>
      <c r="B15" s="174" t="s">
        <v>11290</v>
      </c>
      <c r="C15" s="174" t="s">
        <v>21</v>
      </c>
      <c r="D15" s="174" t="s">
        <v>12065</v>
      </c>
      <c r="E15" s="180" t="s">
        <v>12064</v>
      </c>
      <c r="F15" s="17" t="s">
        <v>11289</v>
      </c>
      <c r="G15" s="183" t="s">
        <v>1825</v>
      </c>
      <c r="H15" s="180" t="s">
        <v>12067</v>
      </c>
      <c r="I15" s="175" t="s">
        <v>12058</v>
      </c>
      <c r="J15" s="181" t="s">
        <v>12066</v>
      </c>
      <c r="K15" s="186" t="s">
        <v>11799</v>
      </c>
      <c r="L15" s="187"/>
      <c r="M15" s="188"/>
      <c r="N15" s="4" t="str">
        <f>VLOOKUP(I15,'Sheet1 (2)'!A:B,2,0)</f>
        <v>光电科学与工程学院</v>
      </c>
    </row>
    <row r="16" spans="1:14" s="4" customFormat="1">
      <c r="A16" s="174" t="s">
        <v>14</v>
      </c>
      <c r="B16" s="174" t="s">
        <v>11290</v>
      </c>
      <c r="C16" s="174" t="s">
        <v>21</v>
      </c>
      <c r="D16" s="178" t="s">
        <v>12070</v>
      </c>
      <c r="E16" s="176" t="s">
        <v>12068</v>
      </c>
      <c r="F16" s="17" t="s">
        <v>11289</v>
      </c>
      <c r="G16" s="178" t="s">
        <v>12069</v>
      </c>
      <c r="H16" s="176"/>
      <c r="I16" s="175" t="s">
        <v>12058</v>
      </c>
      <c r="J16" s="181" t="s">
        <v>12066</v>
      </c>
      <c r="K16" s="26" t="s">
        <v>11798</v>
      </c>
      <c r="L16" s="125"/>
      <c r="M16" s="30"/>
      <c r="N16" s="4" t="str">
        <f>VLOOKUP(I16,'Sheet1 (2)'!A:B,2,0)</f>
        <v>光电科学与工程学院</v>
      </c>
    </row>
    <row r="17" spans="1:14" s="4" customFormat="1">
      <c r="A17" s="174" t="s">
        <v>14</v>
      </c>
      <c r="B17" s="174" t="s">
        <v>11290</v>
      </c>
      <c r="C17" s="174" t="s">
        <v>21</v>
      </c>
      <c r="D17" s="178" t="s">
        <v>12072</v>
      </c>
      <c r="E17" s="176" t="s">
        <v>12071</v>
      </c>
      <c r="F17" s="17" t="s">
        <v>11289</v>
      </c>
      <c r="G17" s="178" t="s">
        <v>12073</v>
      </c>
      <c r="H17" s="176"/>
      <c r="I17" s="175" t="s">
        <v>12058</v>
      </c>
      <c r="J17" s="181" t="s">
        <v>12066</v>
      </c>
      <c r="K17" s="26" t="s">
        <v>11798</v>
      </c>
      <c r="L17" s="125"/>
      <c r="M17" s="30"/>
      <c r="N17" s="4" t="str">
        <f>VLOOKUP(I17,'Sheet1 (2)'!A:B,2,0)</f>
        <v>光电科学与工程学院</v>
      </c>
    </row>
    <row r="18" spans="1:14" s="3" customFormat="1">
      <c r="A18" s="174" t="s">
        <v>14</v>
      </c>
      <c r="B18" s="174" t="s">
        <v>11290</v>
      </c>
      <c r="C18" s="174" t="s">
        <v>21</v>
      </c>
      <c r="D18" s="178" t="s">
        <v>12074</v>
      </c>
      <c r="E18" s="176" t="s">
        <v>12075</v>
      </c>
      <c r="F18" s="17" t="s">
        <v>11289</v>
      </c>
      <c r="G18" s="178" t="s">
        <v>12073</v>
      </c>
      <c r="H18" s="176"/>
      <c r="I18" s="175" t="s">
        <v>12058</v>
      </c>
      <c r="J18" s="181" t="s">
        <v>12066</v>
      </c>
      <c r="K18" s="26" t="s">
        <v>11798</v>
      </c>
      <c r="L18" s="125"/>
      <c r="M18" s="30"/>
      <c r="N18" s="4" t="str">
        <f>VLOOKUP(I18,'Sheet1 (2)'!A:B,2,0)</f>
        <v>光电科学与工程学院</v>
      </c>
    </row>
    <row r="19" spans="1:14" s="4" customFormat="1">
      <c r="A19" s="16" t="s">
        <v>14</v>
      </c>
      <c r="B19" s="16" t="s">
        <v>11290</v>
      </c>
      <c r="C19" s="16" t="s">
        <v>21</v>
      </c>
      <c r="D19" s="9" t="s">
        <v>11757</v>
      </c>
      <c r="E19" s="24" t="s">
        <v>11760</v>
      </c>
      <c r="F19" s="17" t="s">
        <v>11289</v>
      </c>
      <c r="G19" s="9" t="s">
        <v>11759</v>
      </c>
      <c r="H19" s="13" t="s">
        <v>11758</v>
      </c>
      <c r="I19" s="19" t="s">
        <v>414</v>
      </c>
      <c r="J19" s="9" t="s">
        <v>11286</v>
      </c>
      <c r="K19" s="29" t="s">
        <v>11799</v>
      </c>
      <c r="L19" s="18">
        <v>0.08</v>
      </c>
      <c r="M19" s="30"/>
      <c r="N19" s="4" t="str">
        <f>VLOOKUP(I19,'Sheet1 (2)'!A:B,2,0)</f>
        <v>海洋学院</v>
      </c>
    </row>
    <row r="20" spans="1:14" s="4" customFormat="1" ht="40.5">
      <c r="A20" s="16" t="s">
        <v>14</v>
      </c>
      <c r="B20" s="16" t="s">
        <v>11290</v>
      </c>
      <c r="C20" s="16" t="s">
        <v>21</v>
      </c>
      <c r="D20" s="19" t="s">
        <v>11775</v>
      </c>
      <c r="E20" s="24" t="s">
        <v>11778</v>
      </c>
      <c r="F20" s="17" t="s">
        <v>11289</v>
      </c>
      <c r="G20" s="19" t="s">
        <v>11777</v>
      </c>
      <c r="H20" s="24" t="s">
        <v>11776</v>
      </c>
      <c r="I20" s="19" t="s">
        <v>414</v>
      </c>
      <c r="J20" s="19" t="s">
        <v>11286</v>
      </c>
      <c r="K20" s="29" t="s">
        <v>11799</v>
      </c>
      <c r="L20" s="18">
        <v>0.08</v>
      </c>
      <c r="M20" s="30"/>
      <c r="N20" s="4" t="str">
        <f>VLOOKUP(I20,'Sheet1 (2)'!A:B,2,0)</f>
        <v>海洋学院</v>
      </c>
    </row>
    <row r="21" spans="1:14" s="4" customFormat="1">
      <c r="A21" s="16" t="s">
        <v>14</v>
      </c>
      <c r="B21" s="16" t="s">
        <v>11290</v>
      </c>
      <c r="C21" s="16" t="s">
        <v>21</v>
      </c>
      <c r="D21" s="9" t="s">
        <v>11732</v>
      </c>
      <c r="E21" s="24" t="s">
        <v>11735</v>
      </c>
      <c r="F21" s="14" t="s">
        <v>11289</v>
      </c>
      <c r="G21" s="9" t="s">
        <v>11734</v>
      </c>
      <c r="H21" s="13" t="s">
        <v>11733</v>
      </c>
      <c r="I21" s="19" t="s">
        <v>473</v>
      </c>
      <c r="J21" s="9" t="s">
        <v>11286</v>
      </c>
      <c r="K21" s="29" t="s">
        <v>11799</v>
      </c>
      <c r="L21" s="18">
        <v>0.08</v>
      </c>
      <c r="M21" s="30"/>
      <c r="N21" s="4" t="str">
        <f>VLOOKUP(I21,'Sheet1 (2)'!A:B,2,0)</f>
        <v>化学工程与生物工程学院</v>
      </c>
    </row>
    <row r="22" spans="1:14" s="4" customFormat="1" ht="27">
      <c r="A22" s="16" t="s">
        <v>14</v>
      </c>
      <c r="B22" s="16" t="s">
        <v>11290</v>
      </c>
      <c r="C22" s="16" t="s">
        <v>21</v>
      </c>
      <c r="D22" s="9" t="s">
        <v>11739</v>
      </c>
      <c r="E22" s="24" t="s">
        <v>11740</v>
      </c>
      <c r="F22" s="14" t="s">
        <v>11289</v>
      </c>
      <c r="G22" s="9" t="s">
        <v>11734</v>
      </c>
      <c r="H22" s="13" t="s">
        <v>11737</v>
      </c>
      <c r="I22" s="19" t="s">
        <v>473</v>
      </c>
      <c r="J22" s="9" t="s">
        <v>11286</v>
      </c>
      <c r="K22" s="29" t="s">
        <v>11799</v>
      </c>
      <c r="L22" s="18">
        <v>0.08</v>
      </c>
      <c r="M22" s="30"/>
      <c r="N22" s="4" t="str">
        <f>VLOOKUP(I22,'Sheet1 (2)'!A:B,2,0)</f>
        <v>化学工程与生物工程学院</v>
      </c>
    </row>
    <row r="23" spans="1:14" s="4" customFormat="1" ht="27">
      <c r="A23" s="16" t="s">
        <v>14</v>
      </c>
      <c r="B23" s="16" t="s">
        <v>11290</v>
      </c>
      <c r="C23" s="16" t="s">
        <v>21</v>
      </c>
      <c r="D23" s="9" t="s">
        <v>11736</v>
      </c>
      <c r="E23" s="24" t="s">
        <v>11738</v>
      </c>
      <c r="F23" s="14" t="s">
        <v>11289</v>
      </c>
      <c r="G23" s="9" t="s">
        <v>11734</v>
      </c>
      <c r="H23" s="13" t="s">
        <v>11737</v>
      </c>
      <c r="I23" s="19" t="s">
        <v>473</v>
      </c>
      <c r="J23" s="9" t="s">
        <v>11286</v>
      </c>
      <c r="K23" s="29" t="s">
        <v>11799</v>
      </c>
      <c r="L23" s="18">
        <v>0.08</v>
      </c>
      <c r="M23" s="30"/>
      <c r="N23" s="4" t="str">
        <f>VLOOKUP(I23,'Sheet1 (2)'!A:B,2,0)</f>
        <v>化学工程与生物工程学院</v>
      </c>
    </row>
    <row r="24" spans="1:14" s="4" customFormat="1" ht="27">
      <c r="A24" s="16" t="s">
        <v>14</v>
      </c>
      <c r="B24" s="16" t="s">
        <v>11290</v>
      </c>
      <c r="C24" s="16" t="s">
        <v>21</v>
      </c>
      <c r="D24" s="9" t="s">
        <v>11443</v>
      </c>
      <c r="E24" s="69" t="s">
        <v>11446</v>
      </c>
      <c r="F24" s="17" t="s">
        <v>11289</v>
      </c>
      <c r="G24" s="9" t="s">
        <v>11445</v>
      </c>
      <c r="H24" s="13" t="s">
        <v>11444</v>
      </c>
      <c r="I24" s="19" t="s">
        <v>10790</v>
      </c>
      <c r="J24" s="9" t="s">
        <v>11286</v>
      </c>
      <c r="K24" s="26" t="s">
        <v>11798</v>
      </c>
      <c r="L24" s="18">
        <v>0.08</v>
      </c>
      <c r="M24" s="30">
        <v>0.08</v>
      </c>
      <c r="N24" s="4" t="str">
        <f>VLOOKUP(I24,'Sheet1 (2)'!A:B,2,0)</f>
        <v>环境与资源学院</v>
      </c>
    </row>
    <row r="25" spans="1:14" s="4" customFormat="1" ht="27">
      <c r="A25" s="16" t="s">
        <v>14</v>
      </c>
      <c r="B25" s="16" t="s">
        <v>11290</v>
      </c>
      <c r="C25" s="16" t="s">
        <v>21</v>
      </c>
      <c r="D25" s="9" t="s">
        <v>11450</v>
      </c>
      <c r="E25" s="69" t="s">
        <v>11453</v>
      </c>
      <c r="F25" s="17" t="s">
        <v>11289</v>
      </c>
      <c r="G25" s="9" t="s">
        <v>11452</v>
      </c>
      <c r="H25" s="13" t="s">
        <v>11451</v>
      </c>
      <c r="I25" s="19" t="s">
        <v>10790</v>
      </c>
      <c r="J25" s="9" t="s">
        <v>11286</v>
      </c>
      <c r="K25" s="26" t="s">
        <v>11798</v>
      </c>
      <c r="L25" s="18">
        <v>0.08</v>
      </c>
      <c r="M25" s="30">
        <v>0.08</v>
      </c>
      <c r="N25" s="4" t="str">
        <f>VLOOKUP(I25,'Sheet1 (2)'!A:B,2,0)</f>
        <v>环境与资源学院</v>
      </c>
    </row>
    <row r="26" spans="1:14" s="4" customFormat="1" ht="40.5">
      <c r="A26" s="16" t="s">
        <v>14</v>
      </c>
      <c r="B26" s="16" t="s">
        <v>11290</v>
      </c>
      <c r="C26" s="16" t="s">
        <v>21</v>
      </c>
      <c r="D26" s="9" t="s">
        <v>11454</v>
      </c>
      <c r="E26" s="24" t="s">
        <v>11456</v>
      </c>
      <c r="F26" s="17" t="s">
        <v>11289</v>
      </c>
      <c r="G26" s="9" t="s">
        <v>8201</v>
      </c>
      <c r="H26" s="13" t="s">
        <v>11455</v>
      </c>
      <c r="I26" s="19" t="s">
        <v>10790</v>
      </c>
      <c r="J26" s="9" t="s">
        <v>11286</v>
      </c>
      <c r="K26" s="26" t="s">
        <v>11798</v>
      </c>
      <c r="L26" s="18">
        <v>0.08</v>
      </c>
      <c r="M26" s="30">
        <v>0.08</v>
      </c>
      <c r="N26" s="4" t="str">
        <f>VLOOKUP(I26,'Sheet1 (2)'!A:B,2,0)</f>
        <v>环境与资源学院</v>
      </c>
    </row>
    <row r="27" spans="1:14" s="4" customFormat="1" ht="27">
      <c r="A27" s="16" t="s">
        <v>14</v>
      </c>
      <c r="B27" s="16" t="s">
        <v>11290</v>
      </c>
      <c r="C27" s="16" t="s">
        <v>21</v>
      </c>
      <c r="D27" s="9" t="s">
        <v>11376</v>
      </c>
      <c r="E27" s="69" t="s">
        <v>11379</v>
      </c>
      <c r="F27" s="17" t="s">
        <v>11289</v>
      </c>
      <c r="G27" s="9" t="s">
        <v>11378</v>
      </c>
      <c r="H27" s="13" t="s">
        <v>11377</v>
      </c>
      <c r="I27" s="19" t="s">
        <v>10790</v>
      </c>
      <c r="J27" s="9" t="s">
        <v>11286</v>
      </c>
      <c r="K27" s="26" t="s">
        <v>11798</v>
      </c>
      <c r="L27" s="18">
        <v>0.08</v>
      </c>
      <c r="M27" s="30">
        <v>0.08</v>
      </c>
      <c r="N27" s="4" t="str">
        <f>VLOOKUP(I27,'Sheet1 (2)'!A:B,2,0)</f>
        <v>环境与资源学院</v>
      </c>
    </row>
    <row r="28" spans="1:14" s="4" customFormat="1" ht="27">
      <c r="A28" s="16" t="s">
        <v>14</v>
      </c>
      <c r="B28" s="16" t="s">
        <v>11290</v>
      </c>
      <c r="C28" s="16" t="s">
        <v>21</v>
      </c>
      <c r="D28" s="9" t="s">
        <v>11380</v>
      </c>
      <c r="E28" s="69" t="s">
        <v>11382</v>
      </c>
      <c r="F28" s="17" t="s">
        <v>11289</v>
      </c>
      <c r="G28" s="9" t="s">
        <v>11378</v>
      </c>
      <c r="H28" s="13" t="s">
        <v>11381</v>
      </c>
      <c r="I28" s="19" t="s">
        <v>10790</v>
      </c>
      <c r="J28" s="9" t="s">
        <v>11286</v>
      </c>
      <c r="K28" s="26" t="s">
        <v>11798</v>
      </c>
      <c r="L28" s="18">
        <v>0.08</v>
      </c>
      <c r="M28" s="30">
        <v>0.08</v>
      </c>
      <c r="N28" s="4" t="str">
        <f>VLOOKUP(I28,'Sheet1 (2)'!A:B,2,0)</f>
        <v>环境与资源学院</v>
      </c>
    </row>
    <row r="29" spans="1:14" s="4" customFormat="1" ht="27">
      <c r="A29" s="16" t="s">
        <v>14</v>
      </c>
      <c r="B29" s="16" t="s">
        <v>11290</v>
      </c>
      <c r="C29" s="16" t="s">
        <v>21</v>
      </c>
      <c r="D29" s="9" t="s">
        <v>11383</v>
      </c>
      <c r="E29" s="24" t="s">
        <v>11386</v>
      </c>
      <c r="F29" s="17" t="s">
        <v>11289</v>
      </c>
      <c r="G29" s="9" t="s">
        <v>11385</v>
      </c>
      <c r="H29" s="13" t="s">
        <v>11384</v>
      </c>
      <c r="I29" s="19" t="s">
        <v>10790</v>
      </c>
      <c r="J29" s="9" t="s">
        <v>11286</v>
      </c>
      <c r="K29" s="165" t="s">
        <v>11798</v>
      </c>
      <c r="L29" s="18">
        <v>0.08</v>
      </c>
      <c r="M29" s="30">
        <v>0.08</v>
      </c>
      <c r="N29" s="4" t="str">
        <f>VLOOKUP(I29,'Sheet1 (2)'!A:B,2,0)</f>
        <v>环境与资源学院</v>
      </c>
    </row>
    <row r="30" spans="1:14" s="4" customFormat="1" ht="27">
      <c r="A30" s="16" t="s">
        <v>14</v>
      </c>
      <c r="B30" s="16" t="s">
        <v>11290</v>
      </c>
      <c r="C30" s="16" t="s">
        <v>21</v>
      </c>
      <c r="D30" s="9" t="s">
        <v>11402</v>
      </c>
      <c r="E30" s="24" t="s">
        <v>12257</v>
      </c>
      <c r="F30" s="17" t="s">
        <v>11289</v>
      </c>
      <c r="G30" s="9" t="s">
        <v>11404</v>
      </c>
      <c r="H30" s="13" t="s">
        <v>11403</v>
      </c>
      <c r="I30" s="19" t="s">
        <v>10790</v>
      </c>
      <c r="J30" s="9" t="s">
        <v>11286</v>
      </c>
      <c r="K30" s="165" t="s">
        <v>11798</v>
      </c>
      <c r="L30" s="18">
        <v>0.08</v>
      </c>
      <c r="M30" s="30">
        <v>0.08</v>
      </c>
      <c r="N30" s="4" t="str">
        <f>VLOOKUP(I30,'Sheet1 (2)'!A:B,2,0)</f>
        <v>环境与资源学院</v>
      </c>
    </row>
    <row r="31" spans="1:14" s="4" customFormat="1" ht="27">
      <c r="A31" s="16" t="s">
        <v>14</v>
      </c>
      <c r="B31" s="16" t="s">
        <v>11290</v>
      </c>
      <c r="C31" s="16" t="s">
        <v>21</v>
      </c>
      <c r="D31" s="9" t="s">
        <v>11300</v>
      </c>
      <c r="E31" s="24" t="s">
        <v>11303</v>
      </c>
      <c r="F31" s="17" t="s">
        <v>11289</v>
      </c>
      <c r="G31" s="9" t="s">
        <v>11302</v>
      </c>
      <c r="H31" s="13" t="s">
        <v>11301</v>
      </c>
      <c r="I31" s="19" t="s">
        <v>10790</v>
      </c>
      <c r="J31" s="9" t="s">
        <v>11286</v>
      </c>
      <c r="K31" s="165" t="s">
        <v>11798</v>
      </c>
      <c r="L31" s="18">
        <v>0.08</v>
      </c>
      <c r="M31" s="30">
        <v>0.08</v>
      </c>
      <c r="N31" s="4" t="str">
        <f>VLOOKUP(I31,'Sheet1 (2)'!A:B,2,0)</f>
        <v>环境与资源学院</v>
      </c>
    </row>
    <row r="32" spans="1:14" s="4" customFormat="1">
      <c r="A32" s="16" t="s">
        <v>14</v>
      </c>
      <c r="B32" s="16" t="s">
        <v>11290</v>
      </c>
      <c r="C32" s="16" t="s">
        <v>21</v>
      </c>
      <c r="D32" s="9" t="s">
        <v>11513</v>
      </c>
      <c r="E32" s="24" t="s">
        <v>11514</v>
      </c>
      <c r="F32" s="17" t="s">
        <v>11289</v>
      </c>
      <c r="G32" s="9" t="s">
        <v>11509</v>
      </c>
      <c r="H32" s="13" t="s">
        <v>11509</v>
      </c>
      <c r="I32" s="19" t="s">
        <v>10790</v>
      </c>
      <c r="J32" s="9" t="s">
        <v>11286</v>
      </c>
      <c r="K32" s="26" t="s">
        <v>11798</v>
      </c>
      <c r="L32" s="18">
        <v>0.08</v>
      </c>
      <c r="M32" s="30">
        <v>0.8</v>
      </c>
      <c r="N32" s="4" t="str">
        <f>VLOOKUP(I32,'Sheet1 (2)'!A:B,2,0)</f>
        <v>环境与资源学院</v>
      </c>
    </row>
    <row r="33" spans="1:14" s="4" customFormat="1">
      <c r="A33" s="16" t="s">
        <v>14</v>
      </c>
      <c r="B33" s="16" t="s">
        <v>11290</v>
      </c>
      <c r="C33" s="16" t="s">
        <v>21</v>
      </c>
      <c r="D33" s="9" t="s">
        <v>11508</v>
      </c>
      <c r="E33" s="24" t="s">
        <v>11510</v>
      </c>
      <c r="F33" s="17" t="s">
        <v>11289</v>
      </c>
      <c r="G33" s="9" t="s">
        <v>11509</v>
      </c>
      <c r="H33" s="13" t="s">
        <v>11509</v>
      </c>
      <c r="I33" s="19" t="s">
        <v>10790</v>
      </c>
      <c r="J33" s="9" t="s">
        <v>11286</v>
      </c>
      <c r="K33" s="26" t="s">
        <v>11798</v>
      </c>
      <c r="L33" s="18">
        <v>0.08</v>
      </c>
      <c r="M33" s="30">
        <v>0.8</v>
      </c>
      <c r="N33" s="4" t="str">
        <f>VLOOKUP(I33,'Sheet1 (2)'!A:B,2,0)</f>
        <v>环境与资源学院</v>
      </c>
    </row>
    <row r="34" spans="1:14" s="4" customFormat="1">
      <c r="A34" s="16" t="s">
        <v>14</v>
      </c>
      <c r="B34" s="16" t="s">
        <v>11290</v>
      </c>
      <c r="C34" s="16" t="s">
        <v>21</v>
      </c>
      <c r="D34" s="9" t="s">
        <v>11511</v>
      </c>
      <c r="E34" s="24" t="s">
        <v>11512</v>
      </c>
      <c r="F34" s="17" t="s">
        <v>11289</v>
      </c>
      <c r="G34" s="9" t="s">
        <v>11509</v>
      </c>
      <c r="H34" s="13" t="s">
        <v>11509</v>
      </c>
      <c r="I34" s="19" t="s">
        <v>10790</v>
      </c>
      <c r="J34" s="9" t="s">
        <v>11286</v>
      </c>
      <c r="K34" s="26" t="s">
        <v>11798</v>
      </c>
      <c r="L34" s="18">
        <v>0.08</v>
      </c>
      <c r="M34" s="30">
        <v>0.8</v>
      </c>
      <c r="N34" s="4" t="str">
        <f>VLOOKUP(I34,'Sheet1 (2)'!A:B,2,0)</f>
        <v>环境与资源学院</v>
      </c>
    </row>
    <row r="35" spans="1:14" s="4" customFormat="1" ht="27">
      <c r="A35" s="16" t="s">
        <v>14</v>
      </c>
      <c r="B35" s="16" t="s">
        <v>11290</v>
      </c>
      <c r="C35" s="16" t="s">
        <v>21</v>
      </c>
      <c r="D35" s="9" t="s">
        <v>11405</v>
      </c>
      <c r="E35" s="24" t="s">
        <v>12162</v>
      </c>
      <c r="F35" s="17" t="s">
        <v>11289</v>
      </c>
      <c r="G35" s="146" t="s">
        <v>12161</v>
      </c>
      <c r="H35" s="13" t="s">
        <v>12160</v>
      </c>
      <c r="I35" s="19" t="s">
        <v>574</v>
      </c>
      <c r="J35" s="9" t="s">
        <v>11286</v>
      </c>
      <c r="K35" s="29" t="s">
        <v>11799</v>
      </c>
      <c r="L35" s="18">
        <v>0.08</v>
      </c>
      <c r="M35" s="30"/>
      <c r="N35" s="4" t="str">
        <f>VLOOKUP(I35,'Sheet1 (2)'!A:B,2,0)</f>
        <v>机械工程学院</v>
      </c>
    </row>
    <row r="36" spans="1:14" s="4" customFormat="1" ht="27">
      <c r="A36" s="16" t="s">
        <v>14</v>
      </c>
      <c r="B36" s="16" t="s">
        <v>11290</v>
      </c>
      <c r="C36" s="16" t="s">
        <v>21</v>
      </c>
      <c r="D36" s="9" t="s">
        <v>11406</v>
      </c>
      <c r="E36" s="24" t="s">
        <v>12163</v>
      </c>
      <c r="F36" s="17" t="s">
        <v>11289</v>
      </c>
      <c r="G36" s="146" t="s">
        <v>12161</v>
      </c>
      <c r="H36" s="13" t="s">
        <v>11407</v>
      </c>
      <c r="I36" s="19" t="s">
        <v>574</v>
      </c>
      <c r="J36" s="9" t="s">
        <v>11286</v>
      </c>
      <c r="K36" s="29" t="s">
        <v>11799</v>
      </c>
      <c r="L36" s="18">
        <v>0.08</v>
      </c>
      <c r="M36" s="30"/>
      <c r="N36" s="4" t="str">
        <f>VLOOKUP(I36,'Sheet1 (2)'!A:B,2,0)</f>
        <v>机械工程学院</v>
      </c>
    </row>
    <row r="37" spans="1:14" s="4" customFormat="1" ht="27">
      <c r="A37" s="16" t="s">
        <v>14</v>
      </c>
      <c r="B37" s="16" t="s">
        <v>11290</v>
      </c>
      <c r="C37" s="16" t="s">
        <v>21</v>
      </c>
      <c r="D37" s="9" t="s">
        <v>11605</v>
      </c>
      <c r="E37" s="24" t="s">
        <v>12164</v>
      </c>
      <c r="F37" s="14" t="s">
        <v>11289</v>
      </c>
      <c r="G37" s="146" t="s">
        <v>12161</v>
      </c>
      <c r="H37" s="13" t="s">
        <v>11606</v>
      </c>
      <c r="I37" s="19" t="s">
        <v>574</v>
      </c>
      <c r="J37" s="9" t="s">
        <v>11286</v>
      </c>
      <c r="K37" s="29" t="s">
        <v>11799</v>
      </c>
      <c r="L37" s="18">
        <v>0.08</v>
      </c>
      <c r="M37" s="30"/>
      <c r="N37" s="4" t="str">
        <f>VLOOKUP(I37,'Sheet1 (2)'!A:B,2,0)</f>
        <v>机械工程学院</v>
      </c>
    </row>
    <row r="38" spans="1:14" s="4" customFormat="1">
      <c r="A38" s="16" t="s">
        <v>14</v>
      </c>
      <c r="B38" s="16" t="s">
        <v>11290</v>
      </c>
      <c r="C38" s="16" t="s">
        <v>21</v>
      </c>
      <c r="D38" s="9" t="s">
        <v>11702</v>
      </c>
      <c r="E38" s="24" t="s">
        <v>11704</v>
      </c>
      <c r="F38" s="14" t="s">
        <v>11289</v>
      </c>
      <c r="G38" s="9" t="s">
        <v>3168</v>
      </c>
      <c r="H38" s="13" t="s">
        <v>11703</v>
      </c>
      <c r="I38" s="19" t="s">
        <v>574</v>
      </c>
      <c r="J38" s="9" t="s">
        <v>11286</v>
      </c>
      <c r="K38" s="29" t="s">
        <v>11799</v>
      </c>
      <c r="L38" s="18">
        <v>0.08</v>
      </c>
      <c r="M38" s="30"/>
      <c r="N38" s="4" t="str">
        <f>VLOOKUP(I38,'Sheet1 (2)'!A:B,2,0)</f>
        <v>机械工程学院</v>
      </c>
    </row>
    <row r="39" spans="1:14" s="4" customFormat="1" ht="27">
      <c r="A39" s="16" t="s">
        <v>14</v>
      </c>
      <c r="B39" s="16" t="s">
        <v>11290</v>
      </c>
      <c r="C39" s="16" t="s">
        <v>21</v>
      </c>
      <c r="D39" s="9" t="s">
        <v>11616</v>
      </c>
      <c r="E39" s="24" t="s">
        <v>11618</v>
      </c>
      <c r="F39" s="14" t="s">
        <v>11289</v>
      </c>
      <c r="G39" s="9" t="s">
        <v>2428</v>
      </c>
      <c r="H39" s="13" t="s">
        <v>11617</v>
      </c>
      <c r="I39" s="19" t="s">
        <v>574</v>
      </c>
      <c r="J39" s="9" t="s">
        <v>11286</v>
      </c>
      <c r="K39" s="29" t="s">
        <v>11799</v>
      </c>
      <c r="L39" s="18">
        <v>0.08</v>
      </c>
      <c r="M39" s="30"/>
      <c r="N39" s="4" t="str">
        <f>VLOOKUP(I39,'Sheet1 (2)'!A:B,2,0)</f>
        <v>机械工程学院</v>
      </c>
    </row>
    <row r="40" spans="1:14" s="4" customFormat="1">
      <c r="A40" s="16" t="s">
        <v>14</v>
      </c>
      <c r="B40" s="16" t="s">
        <v>11290</v>
      </c>
      <c r="C40" s="16" t="s">
        <v>21</v>
      </c>
      <c r="D40" s="9" t="s">
        <v>11741</v>
      </c>
      <c r="E40" s="24" t="s">
        <v>11743</v>
      </c>
      <c r="F40" s="17" t="s">
        <v>11289</v>
      </c>
      <c r="G40" s="9" t="s">
        <v>2647</v>
      </c>
      <c r="H40" s="13" t="s">
        <v>11742</v>
      </c>
      <c r="I40" s="19" t="s">
        <v>574</v>
      </c>
      <c r="J40" s="9" t="s">
        <v>11286</v>
      </c>
      <c r="K40" s="29" t="s">
        <v>11799</v>
      </c>
      <c r="L40" s="18">
        <v>0.08</v>
      </c>
      <c r="M40" s="30"/>
      <c r="N40" s="4" t="str">
        <f>VLOOKUP(I40,'Sheet1 (2)'!A:B,2,0)</f>
        <v>机械工程学院</v>
      </c>
    </row>
    <row r="41" spans="1:14" s="4" customFormat="1">
      <c r="A41" s="16" t="s">
        <v>14</v>
      </c>
      <c r="B41" s="16" t="s">
        <v>11290</v>
      </c>
      <c r="C41" s="16" t="s">
        <v>21</v>
      </c>
      <c r="D41" s="9" t="s">
        <v>11607</v>
      </c>
      <c r="E41" s="24" t="s">
        <v>11609</v>
      </c>
      <c r="F41" s="14" t="s">
        <v>11289</v>
      </c>
      <c r="G41" s="9" t="s">
        <v>720</v>
      </c>
      <c r="H41" s="13" t="s">
        <v>11608</v>
      </c>
      <c r="I41" s="19" t="s">
        <v>574</v>
      </c>
      <c r="J41" s="9" t="s">
        <v>11286</v>
      </c>
      <c r="K41" s="29" t="s">
        <v>11799</v>
      </c>
      <c r="L41" s="18">
        <v>0.08</v>
      </c>
      <c r="M41" s="30"/>
      <c r="N41" s="4" t="str">
        <f>VLOOKUP(I41,'Sheet1 (2)'!A:B,2,0)</f>
        <v>机械工程学院</v>
      </c>
    </row>
    <row r="42" spans="1:14" s="4" customFormat="1" ht="27">
      <c r="A42" s="16" t="s">
        <v>14</v>
      </c>
      <c r="B42" s="16" t="s">
        <v>11290</v>
      </c>
      <c r="C42" s="16" t="s">
        <v>21</v>
      </c>
      <c r="D42" s="9" t="s">
        <v>11553</v>
      </c>
      <c r="E42" s="24" t="s">
        <v>12165</v>
      </c>
      <c r="F42" s="17" t="s">
        <v>11289</v>
      </c>
      <c r="G42" s="146" t="s">
        <v>12161</v>
      </c>
      <c r="H42" s="13" t="s">
        <v>11554</v>
      </c>
      <c r="I42" s="19" t="s">
        <v>574</v>
      </c>
      <c r="J42" s="9" t="s">
        <v>11286</v>
      </c>
      <c r="K42" s="29" t="s">
        <v>11799</v>
      </c>
      <c r="L42" s="18">
        <v>0.08</v>
      </c>
      <c r="M42" s="30"/>
      <c r="N42" s="4" t="str">
        <f>VLOOKUP(I42,'Sheet1 (2)'!A:B,2,0)</f>
        <v>机械工程学院</v>
      </c>
    </row>
    <row r="43" spans="1:14" s="4" customFormat="1" ht="27">
      <c r="A43" s="16" t="s">
        <v>14</v>
      </c>
      <c r="B43" s="16" t="s">
        <v>11290</v>
      </c>
      <c r="C43" s="16" t="s">
        <v>21</v>
      </c>
      <c r="D43" s="9" t="s">
        <v>11628</v>
      </c>
      <c r="E43" s="24" t="s">
        <v>11630</v>
      </c>
      <c r="F43" s="14" t="s">
        <v>11289</v>
      </c>
      <c r="G43" s="9" t="s">
        <v>2428</v>
      </c>
      <c r="H43" s="13" t="s">
        <v>11629</v>
      </c>
      <c r="I43" s="19" t="s">
        <v>574</v>
      </c>
      <c r="J43" s="9" t="s">
        <v>11286</v>
      </c>
      <c r="K43" s="29" t="s">
        <v>11799</v>
      </c>
      <c r="L43" s="18">
        <v>0.08</v>
      </c>
      <c r="M43" s="30"/>
      <c r="N43" s="4" t="str">
        <f>VLOOKUP(I43,'Sheet1 (2)'!A:B,2,0)</f>
        <v>机械工程学院</v>
      </c>
    </row>
    <row r="44" spans="1:14" s="4" customFormat="1">
      <c r="A44" s="16" t="s">
        <v>14</v>
      </c>
      <c r="B44" s="16" t="s">
        <v>11290</v>
      </c>
      <c r="C44" s="16" t="s">
        <v>21</v>
      </c>
      <c r="D44" s="9" t="s">
        <v>11430</v>
      </c>
      <c r="E44" s="24" t="s">
        <v>11433</v>
      </c>
      <c r="F44" s="17" t="s">
        <v>11289</v>
      </c>
      <c r="G44" s="9" t="s">
        <v>11432</v>
      </c>
      <c r="H44" s="13" t="s">
        <v>11431</v>
      </c>
      <c r="I44" s="19" t="s">
        <v>574</v>
      </c>
      <c r="J44" s="9" t="s">
        <v>11286</v>
      </c>
      <c r="K44" s="29" t="s">
        <v>11799</v>
      </c>
      <c r="L44" s="18">
        <v>0.08</v>
      </c>
      <c r="M44" s="30"/>
      <c r="N44" s="4" t="str">
        <f>VLOOKUP(I44,'Sheet1 (2)'!A:B,2,0)</f>
        <v>机械工程学院</v>
      </c>
    </row>
    <row r="45" spans="1:14" s="4" customFormat="1" ht="27">
      <c r="A45" s="16" t="s">
        <v>14</v>
      </c>
      <c r="B45" s="16" t="s">
        <v>11290</v>
      </c>
      <c r="C45" s="16" t="s">
        <v>21</v>
      </c>
      <c r="D45" s="9" t="s">
        <v>11358</v>
      </c>
      <c r="E45" s="24" t="s">
        <v>11361</v>
      </c>
      <c r="F45" s="17" t="s">
        <v>11289</v>
      </c>
      <c r="G45" s="9" t="s">
        <v>11360</v>
      </c>
      <c r="H45" s="9" t="s">
        <v>11359</v>
      </c>
      <c r="I45" s="19" t="s">
        <v>574</v>
      </c>
      <c r="J45" s="9" t="s">
        <v>11286</v>
      </c>
      <c r="K45" s="29" t="s">
        <v>11799</v>
      </c>
      <c r="L45" s="18">
        <v>0.08</v>
      </c>
      <c r="M45" s="30"/>
      <c r="N45" s="4" t="str">
        <f>VLOOKUP(I45,'Sheet1 (2)'!A:B,2,0)</f>
        <v>机械工程学院</v>
      </c>
    </row>
    <row r="46" spans="1:14" s="4" customFormat="1" ht="27">
      <c r="A46" s="16" t="s">
        <v>14</v>
      </c>
      <c r="B46" s="16" t="s">
        <v>11290</v>
      </c>
      <c r="C46" s="16" t="s">
        <v>21</v>
      </c>
      <c r="D46" s="9" t="s">
        <v>11354</v>
      </c>
      <c r="E46" s="24" t="s">
        <v>11357</v>
      </c>
      <c r="F46" s="17" t="s">
        <v>11289</v>
      </c>
      <c r="G46" s="9" t="s">
        <v>11356</v>
      </c>
      <c r="H46" s="13" t="s">
        <v>11355</v>
      </c>
      <c r="I46" s="19" t="s">
        <v>574</v>
      </c>
      <c r="J46" s="9" t="s">
        <v>11286</v>
      </c>
      <c r="K46" s="29" t="s">
        <v>11799</v>
      </c>
      <c r="L46" s="18">
        <v>0.08</v>
      </c>
      <c r="M46" s="30"/>
      <c r="N46" s="4" t="str">
        <f>VLOOKUP(I46,'Sheet1 (2)'!A:B,2,0)</f>
        <v>机械工程学院</v>
      </c>
    </row>
    <row r="47" spans="1:14" s="4" customFormat="1" ht="40.5">
      <c r="A47" s="16" t="s">
        <v>14</v>
      </c>
      <c r="B47" s="16" t="s">
        <v>11290</v>
      </c>
      <c r="C47" s="16" t="s">
        <v>21</v>
      </c>
      <c r="D47" s="9" t="s">
        <v>11440</v>
      </c>
      <c r="E47" s="24" t="s">
        <v>11442</v>
      </c>
      <c r="F47" s="17" t="s">
        <v>11794</v>
      </c>
      <c r="G47" s="9" t="s">
        <v>3262</v>
      </c>
      <c r="H47" s="13" t="s">
        <v>11441</v>
      </c>
      <c r="I47" s="19" t="s">
        <v>574</v>
      </c>
      <c r="J47" s="9" t="s">
        <v>11286</v>
      </c>
      <c r="K47" s="26" t="s">
        <v>11798</v>
      </c>
      <c r="L47" s="18">
        <v>0.08</v>
      </c>
      <c r="M47" s="30">
        <v>0.08</v>
      </c>
      <c r="N47" s="4" t="str">
        <f>VLOOKUP(I47,'Sheet1 (2)'!A:B,2,0)</f>
        <v>机械工程学院</v>
      </c>
    </row>
    <row r="48" spans="1:14" s="4" customFormat="1" ht="27">
      <c r="A48" s="16" t="s">
        <v>14</v>
      </c>
      <c r="B48" s="16" t="s">
        <v>11290</v>
      </c>
      <c r="C48" s="16" t="s">
        <v>21</v>
      </c>
      <c r="D48" s="9" t="s">
        <v>11475</v>
      </c>
      <c r="E48" s="24" t="s">
        <v>11477</v>
      </c>
      <c r="F48" s="17" t="s">
        <v>11289</v>
      </c>
      <c r="G48" s="9" t="s">
        <v>624</v>
      </c>
      <c r="H48" s="13" t="s">
        <v>11476</v>
      </c>
      <c r="I48" s="19" t="s">
        <v>574</v>
      </c>
      <c r="J48" s="9" t="s">
        <v>11286</v>
      </c>
      <c r="K48" s="29" t="s">
        <v>11799</v>
      </c>
      <c r="L48" s="18">
        <v>0.08</v>
      </c>
      <c r="M48" s="30"/>
      <c r="N48" s="4" t="str">
        <f>VLOOKUP(I48,'Sheet1 (2)'!A:B,2,0)</f>
        <v>机械工程学院</v>
      </c>
    </row>
    <row r="49" spans="1:14" s="4" customFormat="1" ht="27">
      <c r="A49" s="16" t="s">
        <v>14</v>
      </c>
      <c r="B49" s="16" t="s">
        <v>11290</v>
      </c>
      <c r="C49" s="16" t="s">
        <v>21</v>
      </c>
      <c r="D49" s="9" t="s">
        <v>11489</v>
      </c>
      <c r="E49" s="24" t="s">
        <v>11491</v>
      </c>
      <c r="F49" s="17" t="s">
        <v>11289</v>
      </c>
      <c r="G49" s="9" t="s">
        <v>624</v>
      </c>
      <c r="H49" s="13" t="s">
        <v>11490</v>
      </c>
      <c r="I49" s="19" t="s">
        <v>574</v>
      </c>
      <c r="J49" s="9" t="s">
        <v>11286</v>
      </c>
      <c r="K49" s="29" t="s">
        <v>11799</v>
      </c>
      <c r="L49" s="18">
        <v>0.08</v>
      </c>
      <c r="M49" s="30"/>
      <c r="N49" s="4" t="str">
        <f>VLOOKUP(I49,'Sheet1 (2)'!A:B,2,0)</f>
        <v>机械工程学院</v>
      </c>
    </row>
    <row r="50" spans="1:14" s="4" customFormat="1" ht="27">
      <c r="A50" s="16" t="s">
        <v>14</v>
      </c>
      <c r="B50" s="16" t="s">
        <v>11290</v>
      </c>
      <c r="C50" s="16" t="s">
        <v>21</v>
      </c>
      <c r="D50" s="9" t="s">
        <v>11486</v>
      </c>
      <c r="E50" s="24" t="s">
        <v>11488</v>
      </c>
      <c r="F50" s="17" t="s">
        <v>11289</v>
      </c>
      <c r="G50" s="9" t="s">
        <v>624</v>
      </c>
      <c r="H50" s="13" t="s">
        <v>11487</v>
      </c>
      <c r="I50" s="19" t="s">
        <v>574</v>
      </c>
      <c r="J50" s="9" t="s">
        <v>11286</v>
      </c>
      <c r="K50" s="29" t="s">
        <v>11799</v>
      </c>
      <c r="L50" s="18">
        <v>0.08</v>
      </c>
      <c r="M50" s="30"/>
      <c r="N50" s="4" t="str">
        <f>VLOOKUP(I50,'Sheet1 (2)'!A:B,2,0)</f>
        <v>机械工程学院</v>
      </c>
    </row>
    <row r="51" spans="1:14" s="4" customFormat="1" ht="27">
      <c r="A51" s="16" t="s">
        <v>14</v>
      </c>
      <c r="B51" s="16" t="s">
        <v>11290</v>
      </c>
      <c r="C51" s="16" t="s">
        <v>21</v>
      </c>
      <c r="D51" s="9" t="s">
        <v>11483</v>
      </c>
      <c r="E51" s="24" t="s">
        <v>11485</v>
      </c>
      <c r="F51" s="17" t="s">
        <v>11289</v>
      </c>
      <c r="G51" s="9" t="s">
        <v>624</v>
      </c>
      <c r="H51" s="13" t="s">
        <v>11484</v>
      </c>
      <c r="I51" s="19" t="s">
        <v>574</v>
      </c>
      <c r="J51" s="9" t="s">
        <v>11286</v>
      </c>
      <c r="K51" s="29" t="s">
        <v>11799</v>
      </c>
      <c r="L51" s="18">
        <v>0.08</v>
      </c>
      <c r="M51" s="30"/>
      <c r="N51" s="4" t="str">
        <f>VLOOKUP(I51,'Sheet1 (2)'!A:B,2,0)</f>
        <v>机械工程学院</v>
      </c>
    </row>
    <row r="52" spans="1:14" s="4" customFormat="1" ht="27">
      <c r="A52" s="16" t="s">
        <v>14</v>
      </c>
      <c r="B52" s="16" t="s">
        <v>11290</v>
      </c>
      <c r="C52" s="16" t="s">
        <v>21</v>
      </c>
      <c r="D52" s="9" t="s">
        <v>11478</v>
      </c>
      <c r="E52" s="24" t="s">
        <v>11480</v>
      </c>
      <c r="F52" s="17" t="s">
        <v>11289</v>
      </c>
      <c r="G52" s="9" t="s">
        <v>624</v>
      </c>
      <c r="H52" s="13" t="s">
        <v>11479</v>
      </c>
      <c r="I52" s="19" t="s">
        <v>574</v>
      </c>
      <c r="J52" s="9" t="s">
        <v>11286</v>
      </c>
      <c r="K52" s="29" t="s">
        <v>11799</v>
      </c>
      <c r="L52" s="18">
        <v>0.08</v>
      </c>
      <c r="M52" s="30"/>
      <c r="N52" s="4" t="str">
        <f>VLOOKUP(I52,'Sheet1 (2)'!A:B,2,0)</f>
        <v>机械工程学院</v>
      </c>
    </row>
    <row r="53" spans="1:14" s="4" customFormat="1" ht="27">
      <c r="A53" s="16" t="s">
        <v>14</v>
      </c>
      <c r="B53" s="16" t="s">
        <v>11290</v>
      </c>
      <c r="C53" s="16" t="s">
        <v>21</v>
      </c>
      <c r="D53" s="9" t="s">
        <v>11481</v>
      </c>
      <c r="E53" s="24" t="s">
        <v>11482</v>
      </c>
      <c r="F53" s="17" t="s">
        <v>11289</v>
      </c>
      <c r="G53" s="9" t="s">
        <v>624</v>
      </c>
      <c r="H53" s="13" t="s">
        <v>11476</v>
      </c>
      <c r="I53" s="19" t="s">
        <v>574</v>
      </c>
      <c r="J53" s="9" t="s">
        <v>11286</v>
      </c>
      <c r="K53" s="29" t="s">
        <v>11799</v>
      </c>
      <c r="L53" s="18">
        <v>0.08</v>
      </c>
      <c r="M53" s="30"/>
      <c r="N53" s="4" t="str">
        <f>VLOOKUP(I53,'Sheet1 (2)'!A:B,2,0)</f>
        <v>机械工程学院</v>
      </c>
    </row>
    <row r="54" spans="1:14" s="4" customFormat="1" ht="27">
      <c r="A54" s="16" t="s">
        <v>14</v>
      </c>
      <c r="B54" s="16" t="s">
        <v>11290</v>
      </c>
      <c r="C54" s="16" t="s">
        <v>21</v>
      </c>
      <c r="D54" s="9" t="s">
        <v>11466</v>
      </c>
      <c r="E54" s="24" t="s">
        <v>11467</v>
      </c>
      <c r="F54" s="17" t="s">
        <v>11289</v>
      </c>
      <c r="G54" s="9" t="s">
        <v>624</v>
      </c>
      <c r="H54" s="13" t="s">
        <v>11461</v>
      </c>
      <c r="I54" s="19" t="s">
        <v>574</v>
      </c>
      <c r="J54" s="9" t="s">
        <v>11286</v>
      </c>
      <c r="K54" s="29" t="s">
        <v>11799</v>
      </c>
      <c r="L54" s="18">
        <v>0.08</v>
      </c>
      <c r="M54" s="30"/>
      <c r="N54" s="4" t="str">
        <f>VLOOKUP(I54,'Sheet1 (2)'!A:B,2,0)</f>
        <v>机械工程学院</v>
      </c>
    </row>
    <row r="55" spans="1:14" s="4" customFormat="1" ht="27">
      <c r="A55" s="16" t="s">
        <v>14</v>
      </c>
      <c r="B55" s="16" t="s">
        <v>11290</v>
      </c>
      <c r="C55" s="16" t="s">
        <v>21</v>
      </c>
      <c r="D55" s="9" t="s">
        <v>11460</v>
      </c>
      <c r="E55" s="24" t="s">
        <v>11462</v>
      </c>
      <c r="F55" s="17" t="s">
        <v>11289</v>
      </c>
      <c r="G55" s="9" t="s">
        <v>624</v>
      </c>
      <c r="H55" s="13" t="s">
        <v>11461</v>
      </c>
      <c r="I55" s="19" t="s">
        <v>574</v>
      </c>
      <c r="J55" s="9" t="s">
        <v>11286</v>
      </c>
      <c r="K55" s="29" t="s">
        <v>11799</v>
      </c>
      <c r="L55" s="18">
        <v>0.08</v>
      </c>
      <c r="M55" s="30"/>
      <c r="N55" s="4" t="str">
        <f>VLOOKUP(I55,'Sheet1 (2)'!A:B,2,0)</f>
        <v>机械工程学院</v>
      </c>
    </row>
    <row r="56" spans="1:14" s="4" customFormat="1" ht="27">
      <c r="A56" s="16" t="s">
        <v>14</v>
      </c>
      <c r="B56" s="16" t="s">
        <v>11290</v>
      </c>
      <c r="C56" s="16" t="s">
        <v>21</v>
      </c>
      <c r="D56" s="9" t="s">
        <v>11463</v>
      </c>
      <c r="E56" s="24" t="s">
        <v>11465</v>
      </c>
      <c r="F56" s="17" t="s">
        <v>11289</v>
      </c>
      <c r="G56" s="9" t="s">
        <v>624</v>
      </c>
      <c r="H56" s="13" t="s">
        <v>11464</v>
      </c>
      <c r="I56" s="19" t="s">
        <v>574</v>
      </c>
      <c r="J56" s="9" t="s">
        <v>11286</v>
      </c>
      <c r="K56" s="29" t="s">
        <v>11799</v>
      </c>
      <c r="L56" s="18">
        <v>0.08</v>
      </c>
      <c r="M56" s="30"/>
      <c r="N56" s="4" t="str">
        <f>VLOOKUP(I56,'Sheet1 (2)'!A:B,2,0)</f>
        <v>机械工程学院</v>
      </c>
    </row>
    <row r="57" spans="1:14" s="4" customFormat="1" ht="27">
      <c r="A57" s="16" t="s">
        <v>14</v>
      </c>
      <c r="B57" s="16" t="s">
        <v>11290</v>
      </c>
      <c r="C57" s="16" t="s">
        <v>21</v>
      </c>
      <c r="D57" s="9" t="s">
        <v>11495</v>
      </c>
      <c r="E57" s="24" t="s">
        <v>11496</v>
      </c>
      <c r="F57" s="17" t="s">
        <v>11289</v>
      </c>
      <c r="G57" s="9" t="s">
        <v>10632</v>
      </c>
      <c r="H57" s="13" t="s">
        <v>11493</v>
      </c>
      <c r="I57" s="19" t="s">
        <v>574</v>
      </c>
      <c r="J57" s="9" t="s">
        <v>11286</v>
      </c>
      <c r="K57" s="29" t="s">
        <v>11799</v>
      </c>
      <c r="L57" s="18">
        <v>0.08</v>
      </c>
      <c r="M57" s="30"/>
      <c r="N57" s="4" t="str">
        <f>VLOOKUP(I57,'Sheet1 (2)'!A:B,2,0)</f>
        <v>机械工程学院</v>
      </c>
    </row>
    <row r="58" spans="1:14" s="4" customFormat="1" ht="27">
      <c r="A58" s="16" t="s">
        <v>14</v>
      </c>
      <c r="B58" s="16" t="s">
        <v>11290</v>
      </c>
      <c r="C58" s="16" t="s">
        <v>21</v>
      </c>
      <c r="D58" s="9" t="s">
        <v>11492</v>
      </c>
      <c r="E58" s="24" t="s">
        <v>11494</v>
      </c>
      <c r="F58" s="17" t="s">
        <v>11289</v>
      </c>
      <c r="G58" s="9" t="s">
        <v>10632</v>
      </c>
      <c r="H58" s="13" t="s">
        <v>11493</v>
      </c>
      <c r="I58" s="19" t="s">
        <v>574</v>
      </c>
      <c r="J58" s="9" t="s">
        <v>11286</v>
      </c>
      <c r="K58" s="29" t="s">
        <v>11799</v>
      </c>
      <c r="L58" s="18">
        <v>0.08</v>
      </c>
      <c r="M58" s="30"/>
      <c r="N58" s="4" t="str">
        <f>VLOOKUP(I58,'Sheet1 (2)'!A:B,2,0)</f>
        <v>机械工程学院</v>
      </c>
    </row>
    <row r="59" spans="1:14" s="4" customFormat="1" ht="27">
      <c r="A59" s="16" t="s">
        <v>14</v>
      </c>
      <c r="B59" s="16" t="s">
        <v>11290</v>
      </c>
      <c r="C59" s="16" t="s">
        <v>21</v>
      </c>
      <c r="D59" s="9" t="s">
        <v>11457</v>
      </c>
      <c r="E59" s="24" t="s">
        <v>11459</v>
      </c>
      <c r="F59" s="17" t="s">
        <v>11289</v>
      </c>
      <c r="G59" s="9" t="s">
        <v>10632</v>
      </c>
      <c r="H59" s="13" t="s">
        <v>11458</v>
      </c>
      <c r="I59" s="19" t="s">
        <v>574</v>
      </c>
      <c r="J59" s="9" t="s">
        <v>11286</v>
      </c>
      <c r="K59" s="29" t="s">
        <v>11799</v>
      </c>
      <c r="L59" s="18">
        <v>0.08</v>
      </c>
      <c r="M59" s="30"/>
      <c r="N59" s="4" t="str">
        <f>VLOOKUP(I59,'Sheet1 (2)'!A:B,2,0)</f>
        <v>机械工程学院</v>
      </c>
    </row>
    <row r="60" spans="1:14" s="12" customFormat="1">
      <c r="A60" s="16" t="s">
        <v>14</v>
      </c>
      <c r="B60" s="16" t="s">
        <v>11290</v>
      </c>
      <c r="C60" s="16" t="s">
        <v>21</v>
      </c>
      <c r="D60" s="9" t="s">
        <v>11497</v>
      </c>
      <c r="E60" s="24" t="s">
        <v>11499</v>
      </c>
      <c r="F60" s="17" t="s">
        <v>11289</v>
      </c>
      <c r="G60" s="9" t="s">
        <v>714</v>
      </c>
      <c r="H60" s="13" t="s">
        <v>11498</v>
      </c>
      <c r="I60" s="19" t="s">
        <v>574</v>
      </c>
      <c r="J60" s="9" t="s">
        <v>11286</v>
      </c>
      <c r="K60" s="29" t="s">
        <v>11799</v>
      </c>
      <c r="L60" s="18">
        <v>0.08</v>
      </c>
      <c r="M60" s="30"/>
      <c r="N60" s="4" t="str">
        <f>VLOOKUP(I60,'Sheet1 (2)'!A:B,2,0)</f>
        <v>机械工程学院</v>
      </c>
    </row>
    <row r="61" spans="1:14" s="4" customFormat="1" ht="27">
      <c r="A61" s="16" t="s">
        <v>14</v>
      </c>
      <c r="B61" s="16" t="s">
        <v>11290</v>
      </c>
      <c r="C61" s="16" t="s">
        <v>21</v>
      </c>
      <c r="D61" s="9" t="s">
        <v>11346</v>
      </c>
      <c r="E61" s="24" t="s">
        <v>11349</v>
      </c>
      <c r="F61" s="17" t="s">
        <v>11289</v>
      </c>
      <c r="G61" s="9" t="s">
        <v>11348</v>
      </c>
      <c r="H61" s="13" t="s">
        <v>11347</v>
      </c>
      <c r="I61" s="19" t="s">
        <v>574</v>
      </c>
      <c r="J61" s="9" t="s">
        <v>11286</v>
      </c>
      <c r="K61" s="29" t="s">
        <v>11799</v>
      </c>
      <c r="L61" s="18">
        <v>0.08</v>
      </c>
      <c r="M61" s="30"/>
      <c r="N61" s="4" t="str">
        <f>VLOOKUP(I61,'Sheet1 (2)'!A:B,2,0)</f>
        <v>机械工程学院</v>
      </c>
    </row>
    <row r="62" spans="1:14" s="4" customFormat="1" ht="27">
      <c r="A62" s="16" t="s">
        <v>14</v>
      </c>
      <c r="B62" s="16" t="s">
        <v>11290</v>
      </c>
      <c r="C62" s="16" t="s">
        <v>21</v>
      </c>
      <c r="D62" s="9" t="s">
        <v>11366</v>
      </c>
      <c r="E62" s="24" t="s">
        <v>11369</v>
      </c>
      <c r="F62" s="17" t="s">
        <v>11289</v>
      </c>
      <c r="G62" s="9" t="s">
        <v>11368</v>
      </c>
      <c r="H62" s="13" t="s">
        <v>11367</v>
      </c>
      <c r="I62" s="19" t="s">
        <v>574</v>
      </c>
      <c r="J62" s="9" t="s">
        <v>11286</v>
      </c>
      <c r="K62" s="29" t="s">
        <v>11799</v>
      </c>
      <c r="L62" s="18">
        <v>0.08</v>
      </c>
      <c r="M62" s="30"/>
      <c r="N62" s="4" t="str">
        <f>VLOOKUP(I62,'Sheet1 (2)'!A:B,2,0)</f>
        <v>机械工程学院</v>
      </c>
    </row>
    <row r="63" spans="1:14" s="4" customFormat="1" ht="27">
      <c r="A63" s="16" t="s">
        <v>14</v>
      </c>
      <c r="B63" s="16" t="s">
        <v>11290</v>
      </c>
      <c r="C63" s="16" t="s">
        <v>21</v>
      </c>
      <c r="D63" s="9" t="s">
        <v>11335</v>
      </c>
      <c r="E63" s="24" t="s">
        <v>11337</v>
      </c>
      <c r="F63" s="17" t="s">
        <v>11289</v>
      </c>
      <c r="G63" s="9" t="s">
        <v>10632</v>
      </c>
      <c r="H63" s="13" t="s">
        <v>11336</v>
      </c>
      <c r="I63" s="19" t="s">
        <v>574</v>
      </c>
      <c r="J63" s="9" t="s">
        <v>11286</v>
      </c>
      <c r="K63" s="29" t="s">
        <v>11799</v>
      </c>
      <c r="L63" s="18">
        <v>0.08</v>
      </c>
      <c r="M63" s="30"/>
      <c r="N63" s="4" t="str">
        <f>VLOOKUP(I63,'Sheet1 (2)'!A:B,2,0)</f>
        <v>机械工程学院</v>
      </c>
    </row>
    <row r="64" spans="1:14" s="4" customFormat="1" ht="27">
      <c r="A64" s="16" t="s">
        <v>14</v>
      </c>
      <c r="B64" s="16" t="s">
        <v>11290</v>
      </c>
      <c r="C64" s="16" t="s">
        <v>21</v>
      </c>
      <c r="D64" s="9" t="s">
        <v>11338</v>
      </c>
      <c r="E64" s="24" t="s">
        <v>11340</v>
      </c>
      <c r="F64" s="17" t="s">
        <v>11289</v>
      </c>
      <c r="G64" s="9" t="s">
        <v>10632</v>
      </c>
      <c r="H64" s="13" t="s">
        <v>11339</v>
      </c>
      <c r="I64" s="19" t="s">
        <v>574</v>
      </c>
      <c r="J64" s="9" t="s">
        <v>11286</v>
      </c>
      <c r="K64" s="29" t="s">
        <v>11799</v>
      </c>
      <c r="L64" s="18">
        <v>0.08</v>
      </c>
      <c r="M64" s="30"/>
      <c r="N64" s="4" t="str">
        <f>VLOOKUP(I64,'Sheet1 (2)'!A:B,2,0)</f>
        <v>机械工程学院</v>
      </c>
    </row>
    <row r="65" spans="1:14" s="4" customFormat="1" ht="27">
      <c r="A65" s="16" t="s">
        <v>14</v>
      </c>
      <c r="B65" s="16" t="s">
        <v>11290</v>
      </c>
      <c r="C65" s="16" t="s">
        <v>21</v>
      </c>
      <c r="D65" s="9" t="s">
        <v>11341</v>
      </c>
      <c r="E65" s="24" t="s">
        <v>11342</v>
      </c>
      <c r="F65" s="17" t="s">
        <v>11289</v>
      </c>
      <c r="G65" s="9" t="s">
        <v>10632</v>
      </c>
      <c r="H65" s="13" t="s">
        <v>11336</v>
      </c>
      <c r="I65" s="19" t="s">
        <v>574</v>
      </c>
      <c r="J65" s="9" t="s">
        <v>11286</v>
      </c>
      <c r="K65" s="29" t="s">
        <v>11799</v>
      </c>
      <c r="L65" s="18">
        <v>0.08</v>
      </c>
      <c r="M65" s="30"/>
      <c r="N65" s="4" t="str">
        <f>VLOOKUP(I65,'Sheet1 (2)'!A:B,2,0)</f>
        <v>机械工程学院</v>
      </c>
    </row>
    <row r="66" spans="1:14" s="4" customFormat="1">
      <c r="A66" s="16" t="s">
        <v>14</v>
      </c>
      <c r="B66" s="16" t="s">
        <v>11290</v>
      </c>
      <c r="C66" s="16" t="s">
        <v>21</v>
      </c>
      <c r="D66" s="9" t="s">
        <v>11679</v>
      </c>
      <c r="E66" s="24" t="s">
        <v>11681</v>
      </c>
      <c r="F66" s="14" t="s">
        <v>11289</v>
      </c>
      <c r="G66" s="9" t="s">
        <v>2491</v>
      </c>
      <c r="H66" s="13" t="s">
        <v>11680</v>
      </c>
      <c r="I66" s="19" t="s">
        <v>574</v>
      </c>
      <c r="J66" s="9" t="s">
        <v>11286</v>
      </c>
      <c r="K66" s="29" t="s">
        <v>11799</v>
      </c>
      <c r="L66" s="18">
        <v>0.08</v>
      </c>
      <c r="M66" s="30"/>
      <c r="N66" s="4" t="str">
        <f>VLOOKUP(I66,'Sheet1 (2)'!A:B,2,0)</f>
        <v>机械工程学院</v>
      </c>
    </row>
    <row r="67" spans="1:14" s="4" customFormat="1">
      <c r="A67" s="16" t="s">
        <v>14</v>
      </c>
      <c r="B67" s="16" t="s">
        <v>11290</v>
      </c>
      <c r="C67" s="16" t="s">
        <v>21</v>
      </c>
      <c r="D67" s="9" t="s">
        <v>11662</v>
      </c>
      <c r="E67" s="24" t="s">
        <v>11664</v>
      </c>
      <c r="F67" s="14" t="s">
        <v>11289</v>
      </c>
      <c r="G67" s="9" t="s">
        <v>2491</v>
      </c>
      <c r="H67" s="13" t="s">
        <v>11663</v>
      </c>
      <c r="I67" s="19" t="s">
        <v>574</v>
      </c>
      <c r="J67" s="9" t="s">
        <v>11286</v>
      </c>
      <c r="K67" s="29" t="s">
        <v>11799</v>
      </c>
      <c r="L67" s="18">
        <v>0.08</v>
      </c>
      <c r="M67" s="30"/>
      <c r="N67" s="4" t="str">
        <f>VLOOKUP(I67,'Sheet1 (2)'!A:B,2,0)</f>
        <v>机械工程学院</v>
      </c>
    </row>
    <row r="68" spans="1:14" s="4" customFormat="1">
      <c r="A68" s="16" t="s">
        <v>14</v>
      </c>
      <c r="B68" s="16" t="s">
        <v>11290</v>
      </c>
      <c r="C68" s="16" t="s">
        <v>21</v>
      </c>
      <c r="D68" s="9" t="s">
        <v>11685</v>
      </c>
      <c r="E68" s="24" t="s">
        <v>11922</v>
      </c>
      <c r="F68" s="14" t="s">
        <v>11289</v>
      </c>
      <c r="G68" s="9" t="s">
        <v>3144</v>
      </c>
      <c r="H68" s="13" t="s">
        <v>11686</v>
      </c>
      <c r="I68" s="19" t="s">
        <v>574</v>
      </c>
      <c r="J68" s="9" t="s">
        <v>11286</v>
      </c>
      <c r="K68" s="29" t="s">
        <v>11799</v>
      </c>
      <c r="L68" s="18">
        <v>0.08</v>
      </c>
      <c r="M68" s="30"/>
      <c r="N68" s="4" t="str">
        <f>VLOOKUP(I68,'Sheet1 (2)'!A:B,2,0)</f>
        <v>机械工程学院</v>
      </c>
    </row>
    <row r="69" spans="1:14" s="4" customFormat="1">
      <c r="A69" s="16" t="s">
        <v>14</v>
      </c>
      <c r="B69" s="16" t="s">
        <v>11290</v>
      </c>
      <c r="C69" s="16" t="s">
        <v>21</v>
      </c>
      <c r="D69" s="9" t="s">
        <v>11682</v>
      </c>
      <c r="E69" s="24" t="s">
        <v>11684</v>
      </c>
      <c r="F69" s="14" t="s">
        <v>11289</v>
      </c>
      <c r="G69" s="9" t="s">
        <v>3144</v>
      </c>
      <c r="H69" s="13" t="s">
        <v>11683</v>
      </c>
      <c r="I69" s="19" t="s">
        <v>574</v>
      </c>
      <c r="J69" s="9" t="s">
        <v>11286</v>
      </c>
      <c r="K69" s="29" t="s">
        <v>11799</v>
      </c>
      <c r="L69" s="18">
        <v>0.08</v>
      </c>
      <c r="M69" s="30"/>
      <c r="N69" s="4" t="str">
        <f>VLOOKUP(I69,'Sheet1 (2)'!A:B,2,0)</f>
        <v>机械工程学院</v>
      </c>
    </row>
    <row r="70" spans="1:14" s="4" customFormat="1" ht="27">
      <c r="A70" s="16" t="s">
        <v>14</v>
      </c>
      <c r="B70" s="16" t="s">
        <v>11290</v>
      </c>
      <c r="C70" s="16" t="s">
        <v>21</v>
      </c>
      <c r="D70" s="9" t="s">
        <v>11764</v>
      </c>
      <c r="E70" s="24" t="s">
        <v>11766</v>
      </c>
      <c r="F70" s="17" t="s">
        <v>11289</v>
      </c>
      <c r="G70" s="9" t="s">
        <v>3262</v>
      </c>
      <c r="H70" s="13" t="s">
        <v>11765</v>
      </c>
      <c r="I70" s="19" t="s">
        <v>574</v>
      </c>
      <c r="J70" s="9" t="s">
        <v>11286</v>
      </c>
      <c r="K70" s="26" t="s">
        <v>11798</v>
      </c>
      <c r="L70" s="18">
        <v>0.08</v>
      </c>
      <c r="M70" s="30">
        <v>0.08</v>
      </c>
      <c r="N70" s="4" t="str">
        <f>VLOOKUP(I70,'Sheet1 (2)'!A:B,2,0)</f>
        <v>机械工程学院</v>
      </c>
    </row>
    <row r="71" spans="1:14" s="4" customFormat="1" ht="27">
      <c r="A71" s="16" t="s">
        <v>14</v>
      </c>
      <c r="B71" s="16" t="s">
        <v>11290</v>
      </c>
      <c r="C71" s="16" t="s">
        <v>21</v>
      </c>
      <c r="D71" s="9" t="s">
        <v>11543</v>
      </c>
      <c r="E71" s="24" t="s">
        <v>11545</v>
      </c>
      <c r="F71" s="17" t="s">
        <v>11289</v>
      </c>
      <c r="G71" s="9" t="s">
        <v>3262</v>
      </c>
      <c r="H71" s="13" t="s">
        <v>11544</v>
      </c>
      <c r="I71" s="19" t="s">
        <v>574</v>
      </c>
      <c r="J71" s="9" t="s">
        <v>11286</v>
      </c>
      <c r="K71" s="26" t="s">
        <v>11798</v>
      </c>
      <c r="L71" s="18">
        <v>0.08</v>
      </c>
      <c r="M71" s="30">
        <v>0.08</v>
      </c>
      <c r="N71" s="4" t="str">
        <f>VLOOKUP(I71,'Sheet1 (2)'!A:B,2,0)</f>
        <v>机械工程学院</v>
      </c>
    </row>
    <row r="72" spans="1:14" s="4" customFormat="1" ht="27">
      <c r="A72" s="16" t="s">
        <v>14</v>
      </c>
      <c r="B72" s="16" t="s">
        <v>11290</v>
      </c>
      <c r="C72" s="16" t="s">
        <v>21</v>
      </c>
      <c r="D72" s="9" t="s">
        <v>11541</v>
      </c>
      <c r="E72" s="24" t="s">
        <v>12166</v>
      </c>
      <c r="F72" s="17" t="s">
        <v>11289</v>
      </c>
      <c r="G72" s="146" t="s">
        <v>12161</v>
      </c>
      <c r="H72" s="13" t="s">
        <v>11542</v>
      </c>
      <c r="I72" s="19" t="s">
        <v>574</v>
      </c>
      <c r="J72" s="9" t="s">
        <v>11286</v>
      </c>
      <c r="K72" s="29" t="s">
        <v>11799</v>
      </c>
      <c r="L72" s="18">
        <v>0.08</v>
      </c>
      <c r="M72" s="30"/>
      <c r="N72" s="4" t="str">
        <f>VLOOKUP(I72,'Sheet1 (2)'!A:B,2,0)</f>
        <v>机械工程学院</v>
      </c>
    </row>
    <row r="73" spans="1:14" s="4" customFormat="1" ht="27">
      <c r="A73" s="16" t="s">
        <v>14</v>
      </c>
      <c r="B73" s="16" t="s">
        <v>11290</v>
      </c>
      <c r="C73" s="16" t="s">
        <v>21</v>
      </c>
      <c r="D73" s="9" t="s">
        <v>11550</v>
      </c>
      <c r="E73" s="24" t="s">
        <v>11552</v>
      </c>
      <c r="F73" s="17" t="s">
        <v>11289</v>
      </c>
      <c r="G73" s="9" t="s">
        <v>637</v>
      </c>
      <c r="H73" s="13" t="s">
        <v>11551</v>
      </c>
      <c r="I73" s="19" t="s">
        <v>574</v>
      </c>
      <c r="J73" s="9" t="s">
        <v>11286</v>
      </c>
      <c r="K73" s="29" t="s">
        <v>11799</v>
      </c>
      <c r="L73" s="18">
        <v>0.08</v>
      </c>
      <c r="M73" s="30"/>
      <c r="N73" s="4" t="str">
        <f>VLOOKUP(I73,'Sheet1 (2)'!A:B,2,0)</f>
        <v>机械工程学院</v>
      </c>
    </row>
    <row r="74" spans="1:14" s="4" customFormat="1" ht="27">
      <c r="A74" s="16" t="s">
        <v>14</v>
      </c>
      <c r="B74" s="16" t="s">
        <v>11290</v>
      </c>
      <c r="C74" s="16" t="s">
        <v>21</v>
      </c>
      <c r="D74" s="16" t="s">
        <v>11780</v>
      </c>
      <c r="E74" s="24" t="s">
        <v>11781</v>
      </c>
      <c r="F74" s="17" t="s">
        <v>11289</v>
      </c>
      <c r="G74" s="9" t="s">
        <v>1795</v>
      </c>
      <c r="H74" s="13" t="s">
        <v>11287</v>
      </c>
      <c r="I74" s="19" t="s">
        <v>11288</v>
      </c>
      <c r="J74" s="9" t="s">
        <v>11286</v>
      </c>
      <c r="K74" s="29" t="s">
        <v>11799</v>
      </c>
      <c r="L74" s="18">
        <v>0.08</v>
      </c>
      <c r="M74" s="30"/>
      <c r="N74" s="4" t="str">
        <f>VLOOKUP(I74,'Sheet1 (2)'!A:B,2,0)</f>
        <v>机械工程学院</v>
      </c>
    </row>
    <row r="75" spans="1:14" s="4" customFormat="1" ht="27">
      <c r="A75" s="16" t="s">
        <v>14</v>
      </c>
      <c r="B75" s="16" t="s">
        <v>11290</v>
      </c>
      <c r="C75" s="16" t="s">
        <v>21</v>
      </c>
      <c r="D75" s="16" t="s">
        <v>11779</v>
      </c>
      <c r="E75" s="24" t="s">
        <v>11793</v>
      </c>
      <c r="F75" s="17" t="s">
        <v>11289</v>
      </c>
      <c r="G75" s="9" t="s">
        <v>1795</v>
      </c>
      <c r="H75" s="13" t="s">
        <v>11291</v>
      </c>
      <c r="I75" s="19" t="s">
        <v>11288</v>
      </c>
      <c r="J75" s="9" t="s">
        <v>11286</v>
      </c>
      <c r="K75" s="29" t="s">
        <v>11799</v>
      </c>
      <c r="L75" s="18">
        <v>0.08</v>
      </c>
      <c r="M75" s="30"/>
      <c r="N75" s="4" t="str">
        <f>VLOOKUP(I75,'Sheet1 (2)'!A:B,2,0)</f>
        <v>机械工程学院</v>
      </c>
    </row>
    <row r="76" spans="1:14" s="4" customFormat="1" ht="27">
      <c r="A76" s="16" t="s">
        <v>14</v>
      </c>
      <c r="B76" s="16" t="s">
        <v>11290</v>
      </c>
      <c r="C76" s="16" t="s">
        <v>21</v>
      </c>
      <c r="D76" s="16" t="s">
        <v>11785</v>
      </c>
      <c r="E76" s="24" t="s">
        <v>11786</v>
      </c>
      <c r="F76" s="17" t="s">
        <v>11289</v>
      </c>
      <c r="G76" s="9" t="s">
        <v>1795</v>
      </c>
      <c r="H76" s="13" t="s">
        <v>11292</v>
      </c>
      <c r="I76" s="19" t="s">
        <v>11288</v>
      </c>
      <c r="J76" s="9" t="s">
        <v>11286</v>
      </c>
      <c r="K76" s="29" t="s">
        <v>11799</v>
      </c>
      <c r="L76" s="18">
        <v>0.08</v>
      </c>
      <c r="M76" s="30"/>
      <c r="N76" s="4" t="str">
        <f>VLOOKUP(I76,'Sheet1 (2)'!A:B,2,0)</f>
        <v>机械工程学院</v>
      </c>
    </row>
    <row r="77" spans="1:14" s="3" customFormat="1">
      <c r="A77" s="16" t="s">
        <v>14</v>
      </c>
      <c r="B77" s="16" t="s">
        <v>11290</v>
      </c>
      <c r="C77" s="16" t="s">
        <v>21</v>
      </c>
      <c r="D77" s="9" t="s">
        <v>11418</v>
      </c>
      <c r="E77" s="24" t="s">
        <v>11421</v>
      </c>
      <c r="F77" s="17" t="s">
        <v>11289</v>
      </c>
      <c r="G77" s="9" t="s">
        <v>11420</v>
      </c>
      <c r="H77" s="13" t="s">
        <v>11419</v>
      </c>
      <c r="I77" s="19" t="s">
        <v>268</v>
      </c>
      <c r="J77" s="9" t="s">
        <v>11286</v>
      </c>
      <c r="K77" s="29" t="s">
        <v>11799</v>
      </c>
      <c r="L77" s="18">
        <v>0.08</v>
      </c>
      <c r="M77" s="30"/>
      <c r="N77" s="4" t="str">
        <f>VLOOKUP(I77,'Sheet1 (2)'!A:B,2,0)</f>
        <v>计算机科学与技术学院</v>
      </c>
    </row>
    <row r="78" spans="1:14" s="4" customFormat="1">
      <c r="A78" s="16" t="s">
        <v>14</v>
      </c>
      <c r="B78" s="16" t="s">
        <v>11290</v>
      </c>
      <c r="C78" s="16" t="s">
        <v>21</v>
      </c>
      <c r="D78" s="9" t="s">
        <v>11422</v>
      </c>
      <c r="E78" s="24" t="s">
        <v>11425</v>
      </c>
      <c r="F78" s="17" t="s">
        <v>11289</v>
      </c>
      <c r="G78" s="9" t="s">
        <v>11424</v>
      </c>
      <c r="H78" s="13" t="s">
        <v>11423</v>
      </c>
      <c r="I78" s="19" t="s">
        <v>268</v>
      </c>
      <c r="J78" s="9" t="s">
        <v>11286</v>
      </c>
      <c r="K78" s="29" t="s">
        <v>11799</v>
      </c>
      <c r="L78" s="18">
        <v>0.08</v>
      </c>
      <c r="M78" s="30"/>
      <c r="N78" s="4" t="str">
        <f>VLOOKUP(I78,'Sheet1 (2)'!A:B,2,0)</f>
        <v>计算机科学与技术学院</v>
      </c>
    </row>
    <row r="79" spans="1:14" s="4" customFormat="1">
      <c r="A79" s="16" t="s">
        <v>14</v>
      </c>
      <c r="B79" s="16" t="s">
        <v>11290</v>
      </c>
      <c r="C79" s="16" t="s">
        <v>21</v>
      </c>
      <c r="D79" s="9" t="s">
        <v>11426</v>
      </c>
      <c r="E79" s="24" t="s">
        <v>11429</v>
      </c>
      <c r="F79" s="17" t="s">
        <v>11289</v>
      </c>
      <c r="G79" s="9" t="s">
        <v>11428</v>
      </c>
      <c r="H79" s="13" t="s">
        <v>11427</v>
      </c>
      <c r="I79" s="19" t="s">
        <v>268</v>
      </c>
      <c r="J79" s="9" t="s">
        <v>11286</v>
      </c>
      <c r="K79" s="29" t="s">
        <v>11799</v>
      </c>
      <c r="L79" s="18">
        <v>0.08</v>
      </c>
      <c r="M79" s="30"/>
      <c r="N79" s="4" t="str">
        <f>VLOOKUP(I79,'Sheet1 (2)'!A:B,2,0)</f>
        <v>计算机科学与技术学院</v>
      </c>
    </row>
    <row r="80" spans="1:14" s="4" customFormat="1">
      <c r="A80" s="16" t="s">
        <v>14</v>
      </c>
      <c r="B80" s="16" t="s">
        <v>11290</v>
      </c>
      <c r="C80" s="16" t="s">
        <v>21</v>
      </c>
      <c r="D80" s="9" t="s">
        <v>11656</v>
      </c>
      <c r="E80" s="24" t="s">
        <v>11658</v>
      </c>
      <c r="F80" s="14" t="s">
        <v>11289</v>
      </c>
      <c r="G80" s="9" t="s">
        <v>275</v>
      </c>
      <c r="H80" s="13" t="s">
        <v>11657</v>
      </c>
      <c r="I80" s="19" t="s">
        <v>268</v>
      </c>
      <c r="J80" s="9" t="s">
        <v>11286</v>
      </c>
      <c r="K80" s="29" t="s">
        <v>11799</v>
      </c>
      <c r="L80" s="18">
        <v>0.08</v>
      </c>
      <c r="M80" s="30"/>
      <c r="N80" s="4" t="str">
        <f>VLOOKUP(I80,'Sheet1 (2)'!A:B,2,0)</f>
        <v>计算机科学与技术学院</v>
      </c>
    </row>
    <row r="81" spans="1:14" s="4" customFormat="1">
      <c r="A81" s="16" t="s">
        <v>14</v>
      </c>
      <c r="B81" s="16" t="s">
        <v>11290</v>
      </c>
      <c r="C81" s="16" t="s">
        <v>21</v>
      </c>
      <c r="D81" s="9" t="s">
        <v>11647</v>
      </c>
      <c r="E81" s="24" t="s">
        <v>11649</v>
      </c>
      <c r="F81" s="14" t="s">
        <v>11289</v>
      </c>
      <c r="G81" s="9" t="s">
        <v>275</v>
      </c>
      <c r="H81" s="13" t="s">
        <v>11648</v>
      </c>
      <c r="I81" s="19" t="s">
        <v>268</v>
      </c>
      <c r="J81" s="9" t="s">
        <v>11286</v>
      </c>
      <c r="K81" s="29" t="s">
        <v>11799</v>
      </c>
      <c r="L81" s="18">
        <v>0.08</v>
      </c>
      <c r="M81" s="30"/>
      <c r="N81" s="4" t="str">
        <f>VLOOKUP(I81,'Sheet1 (2)'!A:B,2,0)</f>
        <v>计算机科学与技术学院</v>
      </c>
    </row>
    <row r="82" spans="1:14" s="4" customFormat="1">
      <c r="A82" s="16" t="s">
        <v>14</v>
      </c>
      <c r="B82" s="16" t="s">
        <v>11290</v>
      </c>
      <c r="C82" s="16" t="s">
        <v>21</v>
      </c>
      <c r="D82" s="9" t="s">
        <v>11653</v>
      </c>
      <c r="E82" s="24" t="s">
        <v>11655</v>
      </c>
      <c r="F82" s="14" t="s">
        <v>11289</v>
      </c>
      <c r="G82" s="9" t="s">
        <v>275</v>
      </c>
      <c r="H82" s="13" t="s">
        <v>11654</v>
      </c>
      <c r="I82" s="19" t="s">
        <v>268</v>
      </c>
      <c r="J82" s="9" t="s">
        <v>11286</v>
      </c>
      <c r="K82" s="29" t="s">
        <v>11799</v>
      </c>
      <c r="L82" s="18">
        <v>0.08</v>
      </c>
      <c r="M82" s="30"/>
      <c r="N82" s="4" t="str">
        <f>VLOOKUP(I82,'Sheet1 (2)'!A:B,2,0)</f>
        <v>计算机科学与技术学院</v>
      </c>
    </row>
    <row r="83" spans="1:14" s="4" customFormat="1">
      <c r="A83" s="16" t="s">
        <v>14</v>
      </c>
      <c r="B83" s="16" t="s">
        <v>11290</v>
      </c>
      <c r="C83" s="16" t="s">
        <v>21</v>
      </c>
      <c r="D83" s="9" t="s">
        <v>11659</v>
      </c>
      <c r="E83" s="24" t="s">
        <v>11661</v>
      </c>
      <c r="F83" s="14" t="s">
        <v>11289</v>
      </c>
      <c r="G83" s="9" t="s">
        <v>275</v>
      </c>
      <c r="H83" s="13" t="s">
        <v>11660</v>
      </c>
      <c r="I83" s="19" t="s">
        <v>268</v>
      </c>
      <c r="J83" s="9" t="s">
        <v>11286</v>
      </c>
      <c r="K83" s="29" t="s">
        <v>11799</v>
      </c>
      <c r="L83" s="18">
        <v>0.08</v>
      </c>
      <c r="M83" s="30"/>
      <c r="N83" s="4" t="str">
        <f>VLOOKUP(I83,'Sheet1 (2)'!A:B,2,0)</f>
        <v>计算机科学与技术学院</v>
      </c>
    </row>
    <row r="84" spans="1:14" s="4" customFormat="1" ht="27">
      <c r="A84" s="16" t="s">
        <v>14</v>
      </c>
      <c r="B84" s="16" t="s">
        <v>11290</v>
      </c>
      <c r="C84" s="16" t="s">
        <v>21</v>
      </c>
      <c r="D84" s="9" t="s">
        <v>11650</v>
      </c>
      <c r="E84" s="24" t="s">
        <v>11652</v>
      </c>
      <c r="F84" s="14" t="s">
        <v>11289</v>
      </c>
      <c r="G84" s="9" t="s">
        <v>275</v>
      </c>
      <c r="H84" s="13" t="s">
        <v>11651</v>
      </c>
      <c r="I84" s="19" t="s">
        <v>268</v>
      </c>
      <c r="J84" s="9" t="s">
        <v>11286</v>
      </c>
      <c r="K84" s="29" t="s">
        <v>11799</v>
      </c>
      <c r="L84" s="18">
        <v>0.08</v>
      </c>
      <c r="M84" s="30"/>
      <c r="N84" s="4" t="str">
        <f>VLOOKUP(I84,'Sheet1 (2)'!A:B,2,0)</f>
        <v>计算机科学与技术学院</v>
      </c>
    </row>
    <row r="85" spans="1:14" s="4" customFormat="1" ht="27">
      <c r="A85" s="16" t="s">
        <v>14</v>
      </c>
      <c r="B85" s="16" t="s">
        <v>11290</v>
      </c>
      <c r="C85" s="16" t="s">
        <v>21</v>
      </c>
      <c r="D85" s="9" t="s">
        <v>11447</v>
      </c>
      <c r="E85" s="24" t="s">
        <v>11449</v>
      </c>
      <c r="F85" s="17" t="s">
        <v>11289</v>
      </c>
      <c r="G85" s="9" t="s">
        <v>9357</v>
      </c>
      <c r="H85" s="13" t="s">
        <v>11448</v>
      </c>
      <c r="I85" s="19" t="s">
        <v>268</v>
      </c>
      <c r="J85" s="9" t="s">
        <v>11286</v>
      </c>
      <c r="K85" s="29" t="s">
        <v>11799</v>
      </c>
      <c r="L85" s="18">
        <v>0.08</v>
      </c>
      <c r="M85" s="30"/>
      <c r="N85" s="4" t="str">
        <f>VLOOKUP(I85,'Sheet1 (2)'!A:B,2,0)</f>
        <v>计算机科学与技术学院</v>
      </c>
    </row>
    <row r="86" spans="1:14" s="4" customFormat="1" ht="27">
      <c r="A86" s="16" t="s">
        <v>14</v>
      </c>
      <c r="B86" s="16" t="s">
        <v>11290</v>
      </c>
      <c r="C86" s="16" t="s">
        <v>21</v>
      </c>
      <c r="D86" s="19" t="s">
        <v>11370</v>
      </c>
      <c r="E86" s="24" t="s">
        <v>11373</v>
      </c>
      <c r="F86" s="17" t="s">
        <v>11289</v>
      </c>
      <c r="G86" s="19" t="s">
        <v>11372</v>
      </c>
      <c r="H86" s="24" t="s">
        <v>11371</v>
      </c>
      <c r="I86" s="19" t="s">
        <v>268</v>
      </c>
      <c r="J86" s="19" t="s">
        <v>11286</v>
      </c>
      <c r="K86" s="29" t="s">
        <v>11799</v>
      </c>
      <c r="L86" s="18">
        <v>0.08</v>
      </c>
      <c r="M86" s="30"/>
      <c r="N86" s="4" t="str">
        <f>VLOOKUP(I86,'Sheet1 (2)'!A:B,2,0)</f>
        <v>计算机科学与技术学院</v>
      </c>
    </row>
    <row r="87" spans="1:14" s="4" customFormat="1" ht="27">
      <c r="A87" s="16" t="s">
        <v>14</v>
      </c>
      <c r="B87" s="16" t="s">
        <v>11290</v>
      </c>
      <c r="C87" s="16" t="s">
        <v>21</v>
      </c>
      <c r="D87" s="9" t="s">
        <v>11642</v>
      </c>
      <c r="E87" s="24" t="s">
        <v>11644</v>
      </c>
      <c r="F87" s="14" t="s">
        <v>11289</v>
      </c>
      <c r="G87" s="9" t="s">
        <v>9444</v>
      </c>
      <c r="H87" s="13" t="s">
        <v>11643</v>
      </c>
      <c r="I87" s="19" t="s">
        <v>268</v>
      </c>
      <c r="J87" s="9" t="s">
        <v>11286</v>
      </c>
      <c r="K87" s="29" t="s">
        <v>11799</v>
      </c>
      <c r="L87" s="18">
        <v>0.08</v>
      </c>
      <c r="M87" s="30"/>
      <c r="N87" s="4" t="str">
        <f>VLOOKUP(I87,'Sheet1 (2)'!A:B,2,0)</f>
        <v>计算机科学与技术学院</v>
      </c>
    </row>
    <row r="88" spans="1:14" s="4" customFormat="1">
      <c r="A88" s="16" t="s">
        <v>14</v>
      </c>
      <c r="B88" s="16" t="s">
        <v>11290</v>
      </c>
      <c r="C88" s="16" t="s">
        <v>21</v>
      </c>
      <c r="D88" s="9" t="s">
        <v>11408</v>
      </c>
      <c r="E88" s="24" t="s">
        <v>11411</v>
      </c>
      <c r="F88" s="17" t="s">
        <v>11289</v>
      </c>
      <c r="G88" s="9" t="s">
        <v>11410</v>
      </c>
      <c r="H88" s="13" t="s">
        <v>11409</v>
      </c>
      <c r="I88" s="19" t="s">
        <v>268</v>
      </c>
      <c r="J88" s="9" t="s">
        <v>11286</v>
      </c>
      <c r="K88" s="29" t="s">
        <v>11799</v>
      </c>
      <c r="L88" s="18">
        <v>0.08</v>
      </c>
      <c r="M88" s="30"/>
      <c r="N88" s="4" t="str">
        <f>VLOOKUP(I88,'Sheet1 (2)'!A:B,2,0)</f>
        <v>计算机科学与技术学院</v>
      </c>
    </row>
    <row r="89" spans="1:14" s="4" customFormat="1" ht="27">
      <c r="A89" s="16" t="s">
        <v>14</v>
      </c>
      <c r="B89" s="16" t="s">
        <v>11290</v>
      </c>
      <c r="C89" s="16" t="s">
        <v>21</v>
      </c>
      <c r="D89" s="9" t="s">
        <v>11622</v>
      </c>
      <c r="E89" s="24" t="s">
        <v>11624</v>
      </c>
      <c r="F89" s="14" t="s">
        <v>11289</v>
      </c>
      <c r="G89" s="9" t="s">
        <v>9444</v>
      </c>
      <c r="H89" s="13" t="s">
        <v>11623</v>
      </c>
      <c r="I89" s="19" t="s">
        <v>268</v>
      </c>
      <c r="J89" s="9" t="s">
        <v>11286</v>
      </c>
      <c r="K89" s="29" t="s">
        <v>11799</v>
      </c>
      <c r="L89" s="18">
        <v>0.08</v>
      </c>
      <c r="M89" s="30"/>
      <c r="N89" s="4" t="str">
        <f>VLOOKUP(I89,'Sheet1 (2)'!A:B,2,0)</f>
        <v>计算机科学与技术学院</v>
      </c>
    </row>
    <row r="90" spans="1:14" s="4" customFormat="1" ht="40.5">
      <c r="A90" s="16" t="s">
        <v>14</v>
      </c>
      <c r="B90" s="16" t="s">
        <v>11290</v>
      </c>
      <c r="C90" s="16" t="s">
        <v>21</v>
      </c>
      <c r="D90" s="9" t="s">
        <v>11528</v>
      </c>
      <c r="E90" s="24" t="s">
        <v>11530</v>
      </c>
      <c r="F90" s="17" t="s">
        <v>11289</v>
      </c>
      <c r="G90" s="9" t="s">
        <v>9444</v>
      </c>
      <c r="H90" s="13" t="s">
        <v>11529</v>
      </c>
      <c r="I90" s="19" t="s">
        <v>268</v>
      </c>
      <c r="J90" s="9" t="s">
        <v>11286</v>
      </c>
      <c r="K90" s="29" t="s">
        <v>11799</v>
      </c>
      <c r="L90" s="18">
        <v>0.08</v>
      </c>
      <c r="M90" s="30"/>
      <c r="N90" s="4" t="str">
        <f>VLOOKUP(I90,'Sheet1 (2)'!A:B,2,0)</f>
        <v>计算机科学与技术学院</v>
      </c>
    </row>
    <row r="91" spans="1:14" s="4" customFormat="1" ht="27">
      <c r="A91" s="16" t="s">
        <v>14</v>
      </c>
      <c r="B91" s="16" t="s">
        <v>11290</v>
      </c>
      <c r="C91" s="16" t="s">
        <v>21</v>
      </c>
      <c r="D91" s="9" t="s">
        <v>11534</v>
      </c>
      <c r="E91" s="24" t="s">
        <v>11537</v>
      </c>
      <c r="F91" s="17" t="s">
        <v>11289</v>
      </c>
      <c r="G91" s="9" t="s">
        <v>11536</v>
      </c>
      <c r="H91" s="13" t="s">
        <v>11535</v>
      </c>
      <c r="I91" s="19" t="s">
        <v>268</v>
      </c>
      <c r="J91" s="9" t="s">
        <v>11286</v>
      </c>
      <c r="K91" s="29" t="s">
        <v>11799</v>
      </c>
      <c r="L91" s="18">
        <v>0.08</v>
      </c>
      <c r="M91" s="30"/>
      <c r="N91" s="4" t="str">
        <f>VLOOKUP(I91,'Sheet1 (2)'!A:B,2,0)</f>
        <v>计算机科学与技术学院</v>
      </c>
    </row>
    <row r="92" spans="1:14" s="4" customFormat="1" ht="27">
      <c r="A92" s="16" t="s">
        <v>14</v>
      </c>
      <c r="B92" s="16" t="s">
        <v>11290</v>
      </c>
      <c r="C92" s="16" t="s">
        <v>21</v>
      </c>
      <c r="D92" s="178" t="s">
        <v>11926</v>
      </c>
      <c r="E92" s="180" t="s">
        <v>11925</v>
      </c>
      <c r="F92" s="17" t="s">
        <v>11289</v>
      </c>
      <c r="G92" s="9" t="s">
        <v>265</v>
      </c>
      <c r="H92" s="176" t="s">
        <v>12029</v>
      </c>
      <c r="I92" s="19" t="s">
        <v>268</v>
      </c>
      <c r="J92" s="9" t="s">
        <v>11286</v>
      </c>
      <c r="K92" s="29" t="s">
        <v>11799</v>
      </c>
      <c r="L92" s="18">
        <v>0.08</v>
      </c>
      <c r="M92" s="30"/>
      <c r="N92" s="4" t="str">
        <f>VLOOKUP(I92,'Sheet1 (2)'!A:B,2,0)</f>
        <v>计算机科学与技术学院</v>
      </c>
    </row>
    <row r="93" spans="1:14" s="4" customFormat="1" ht="27">
      <c r="A93" s="16" t="s">
        <v>14</v>
      </c>
      <c r="B93" s="16" t="s">
        <v>11290</v>
      </c>
      <c r="C93" s="16" t="s">
        <v>21</v>
      </c>
      <c r="D93" s="178" t="s">
        <v>11929</v>
      </c>
      <c r="E93" s="180" t="s">
        <v>11927</v>
      </c>
      <c r="F93" s="17" t="s">
        <v>11289</v>
      </c>
      <c r="G93" s="9" t="s">
        <v>265</v>
      </c>
      <c r="H93" s="176" t="s">
        <v>12030</v>
      </c>
      <c r="I93" s="19" t="s">
        <v>268</v>
      </c>
      <c r="J93" s="9" t="s">
        <v>11286</v>
      </c>
      <c r="K93" s="29" t="s">
        <v>11799</v>
      </c>
      <c r="L93" s="18">
        <v>0.08</v>
      </c>
      <c r="M93" s="30"/>
      <c r="N93" s="4" t="str">
        <f>VLOOKUP(I93,'Sheet1 (2)'!A:B,2,0)</f>
        <v>计算机科学与技术学院</v>
      </c>
    </row>
    <row r="94" spans="1:14" s="4" customFormat="1" ht="27">
      <c r="A94" s="16" t="s">
        <v>14</v>
      </c>
      <c r="B94" s="16" t="s">
        <v>11290</v>
      </c>
      <c r="C94" s="16" t="s">
        <v>21</v>
      </c>
      <c r="D94" s="175" t="s">
        <v>11930</v>
      </c>
      <c r="E94" s="180" t="s">
        <v>11928</v>
      </c>
      <c r="F94" s="17" t="s">
        <v>11289</v>
      </c>
      <c r="G94" s="9" t="s">
        <v>265</v>
      </c>
      <c r="H94" s="180" t="s">
        <v>12031</v>
      </c>
      <c r="I94" s="19" t="s">
        <v>268</v>
      </c>
      <c r="J94" s="19" t="s">
        <v>11286</v>
      </c>
      <c r="K94" s="186" t="s">
        <v>11799</v>
      </c>
      <c r="L94" s="18">
        <v>0.08</v>
      </c>
      <c r="M94" s="188"/>
      <c r="N94" s="4" t="str">
        <f>VLOOKUP(I94,'Sheet1 (2)'!A:B,2,0)</f>
        <v>计算机科学与技术学院</v>
      </c>
    </row>
    <row r="95" spans="1:14" s="4" customFormat="1">
      <c r="A95" s="16" t="s">
        <v>14</v>
      </c>
      <c r="B95" s="16" t="s">
        <v>11290</v>
      </c>
      <c r="C95" s="16" t="s">
        <v>21</v>
      </c>
      <c r="D95" s="19" t="s">
        <v>11725</v>
      </c>
      <c r="E95" s="24" t="s">
        <v>11727</v>
      </c>
      <c r="F95" s="17" t="s">
        <v>11289</v>
      </c>
      <c r="G95" s="19" t="s">
        <v>11726</v>
      </c>
      <c r="H95" s="24" t="s">
        <v>11726</v>
      </c>
      <c r="I95" s="19" t="s">
        <v>268</v>
      </c>
      <c r="J95" s="19" t="s">
        <v>11286</v>
      </c>
      <c r="K95" s="29" t="s">
        <v>11799</v>
      </c>
      <c r="L95" s="18">
        <v>0.08</v>
      </c>
      <c r="M95" s="30"/>
      <c r="N95" s="4" t="str">
        <f>VLOOKUP(I95,'Sheet1 (2)'!A:B,2,0)</f>
        <v>计算机科学与技术学院</v>
      </c>
    </row>
    <row r="96" spans="1:14" s="4" customFormat="1">
      <c r="A96" s="16" t="s">
        <v>14</v>
      </c>
      <c r="B96" s="16" t="s">
        <v>11290</v>
      </c>
      <c r="C96" s="16" t="s">
        <v>21</v>
      </c>
      <c r="D96" s="9" t="s">
        <v>11293</v>
      </c>
      <c r="E96" s="24" t="s">
        <v>11296</v>
      </c>
      <c r="F96" s="17" t="s">
        <v>11289</v>
      </c>
      <c r="G96" s="9" t="s">
        <v>11295</v>
      </c>
      <c r="H96" s="13" t="s">
        <v>11294</v>
      </c>
      <c r="I96" s="19" t="s">
        <v>268</v>
      </c>
      <c r="J96" s="9" t="s">
        <v>11286</v>
      </c>
      <c r="K96" s="29" t="s">
        <v>11799</v>
      </c>
      <c r="L96" s="18">
        <v>0.08</v>
      </c>
      <c r="M96" s="30"/>
      <c r="N96" s="4" t="str">
        <f>VLOOKUP(I96,'Sheet1 (2)'!A:B,2,0)</f>
        <v>计算机科学与技术学院</v>
      </c>
    </row>
    <row r="97" spans="1:14" s="4" customFormat="1">
      <c r="A97" s="16" t="s">
        <v>14</v>
      </c>
      <c r="B97" s="16" t="s">
        <v>11290</v>
      </c>
      <c r="C97" s="16" t="s">
        <v>21</v>
      </c>
      <c r="D97" s="9" t="s">
        <v>11752</v>
      </c>
      <c r="E97" s="24" t="s">
        <v>11753</v>
      </c>
      <c r="F97" s="17" t="s">
        <v>11289</v>
      </c>
      <c r="G97" s="9" t="s">
        <v>11295</v>
      </c>
      <c r="H97" s="13" t="s">
        <v>11294</v>
      </c>
      <c r="I97" s="19" t="s">
        <v>268</v>
      </c>
      <c r="J97" s="9" t="s">
        <v>11286</v>
      </c>
      <c r="K97" s="29" t="s">
        <v>11799</v>
      </c>
      <c r="L97" s="18">
        <v>0.08</v>
      </c>
      <c r="M97" s="30"/>
      <c r="N97" s="4" t="str">
        <f>VLOOKUP(I97,'Sheet1 (2)'!A:B,2,0)</f>
        <v>计算机科学与技术学院</v>
      </c>
    </row>
    <row r="98" spans="1:14" s="4" customFormat="1">
      <c r="A98" s="16" t="s">
        <v>14</v>
      </c>
      <c r="B98" s="16" t="s">
        <v>11290</v>
      </c>
      <c r="C98" s="16" t="s">
        <v>21</v>
      </c>
      <c r="D98" s="9" t="s">
        <v>11521</v>
      </c>
      <c r="E98" s="24" t="s">
        <v>11523</v>
      </c>
      <c r="F98" s="17" t="s">
        <v>11289</v>
      </c>
      <c r="G98" s="9" t="s">
        <v>9389</v>
      </c>
      <c r="H98" s="13" t="s">
        <v>11522</v>
      </c>
      <c r="I98" s="19" t="s">
        <v>268</v>
      </c>
      <c r="J98" s="9" t="s">
        <v>11286</v>
      </c>
      <c r="K98" s="29" t="s">
        <v>11799</v>
      </c>
      <c r="L98" s="18">
        <v>0.08</v>
      </c>
      <c r="M98" s="30"/>
      <c r="N98" s="4" t="str">
        <f>VLOOKUP(I98,'Sheet1 (2)'!A:B,2,0)</f>
        <v>计算机科学与技术学院</v>
      </c>
    </row>
    <row r="99" spans="1:14" s="4" customFormat="1">
      <c r="A99" s="16" t="s">
        <v>14</v>
      </c>
      <c r="B99" s="16" t="s">
        <v>11290</v>
      </c>
      <c r="C99" s="16" t="s">
        <v>21</v>
      </c>
      <c r="D99" s="9" t="s">
        <v>11573</v>
      </c>
      <c r="E99" s="24" t="s">
        <v>12265</v>
      </c>
      <c r="F99" s="17" t="s">
        <v>11289</v>
      </c>
      <c r="G99" s="9" t="s">
        <v>12780</v>
      </c>
      <c r="H99" s="13" t="s">
        <v>11570</v>
      </c>
      <c r="I99" s="19" t="s">
        <v>12781</v>
      </c>
      <c r="J99" s="9" t="s">
        <v>11286</v>
      </c>
      <c r="K99" s="26" t="s">
        <v>11798</v>
      </c>
      <c r="L99" s="18">
        <v>0.08</v>
      </c>
      <c r="M99" s="30">
        <v>0.08</v>
      </c>
      <c r="N99" s="4" t="str">
        <f>VLOOKUP(I99,'Sheet1 (2)'!A:B,2,0)</f>
        <v>计算机科学与技术学院</v>
      </c>
    </row>
    <row r="100" spans="1:14" s="4" customFormat="1" ht="27">
      <c r="A100" s="16" t="s">
        <v>14</v>
      </c>
      <c r="B100" s="16" t="s">
        <v>11290</v>
      </c>
      <c r="C100" s="16" t="s">
        <v>21</v>
      </c>
      <c r="D100" s="9" t="s">
        <v>11569</v>
      </c>
      <c r="E100" s="24" t="s">
        <v>12264</v>
      </c>
      <c r="F100" s="17" t="s">
        <v>11289</v>
      </c>
      <c r="G100" s="9" t="s">
        <v>11570</v>
      </c>
      <c r="H100" s="9" t="s">
        <v>11570</v>
      </c>
      <c r="I100" s="19" t="s">
        <v>12781</v>
      </c>
      <c r="J100" s="9" t="s">
        <v>11286</v>
      </c>
      <c r="K100" s="26" t="s">
        <v>11798</v>
      </c>
      <c r="L100" s="18">
        <v>0.08</v>
      </c>
      <c r="M100" s="30">
        <v>0.08</v>
      </c>
      <c r="N100" s="4" t="str">
        <f>VLOOKUP(I100,'Sheet1 (2)'!A:B,2,0)</f>
        <v>计算机科学与技术学院</v>
      </c>
    </row>
    <row r="101" spans="1:14" s="4" customFormat="1" ht="27">
      <c r="A101" s="16" t="s">
        <v>14</v>
      </c>
      <c r="B101" s="16" t="s">
        <v>11290</v>
      </c>
      <c r="C101" s="16" t="s">
        <v>21</v>
      </c>
      <c r="D101" s="9" t="s">
        <v>11571</v>
      </c>
      <c r="E101" s="24" t="s">
        <v>11572</v>
      </c>
      <c r="F101" s="17" t="s">
        <v>11289</v>
      </c>
      <c r="G101" s="9" t="s">
        <v>11570</v>
      </c>
      <c r="H101" s="9" t="s">
        <v>11570</v>
      </c>
      <c r="I101" s="19" t="s">
        <v>12781</v>
      </c>
      <c r="J101" s="9" t="s">
        <v>11286</v>
      </c>
      <c r="K101" s="26" t="s">
        <v>11798</v>
      </c>
      <c r="L101" s="18">
        <v>0.08</v>
      </c>
      <c r="M101" s="30">
        <v>0.08</v>
      </c>
      <c r="N101" s="4" t="str">
        <f>VLOOKUP(I101,'Sheet1 (2)'!A:B,2,0)</f>
        <v>计算机科学与技术学院</v>
      </c>
    </row>
    <row r="102" spans="1:14" s="4" customFormat="1">
      <c r="A102" s="16" t="s">
        <v>14</v>
      </c>
      <c r="B102" s="16" t="s">
        <v>11290</v>
      </c>
      <c r="C102" s="16" t="s">
        <v>21</v>
      </c>
      <c r="D102" s="9" t="s">
        <v>11574</v>
      </c>
      <c r="E102" s="24" t="s">
        <v>11577</v>
      </c>
      <c r="F102" s="17" t="s">
        <v>11289</v>
      </c>
      <c r="G102" s="9" t="s">
        <v>12782</v>
      </c>
      <c r="H102" s="13" t="s">
        <v>11575</v>
      </c>
      <c r="I102" s="19" t="s">
        <v>12781</v>
      </c>
      <c r="J102" s="9" t="s">
        <v>11286</v>
      </c>
      <c r="K102" s="26" t="s">
        <v>11798</v>
      </c>
      <c r="L102" s="18">
        <v>0.08</v>
      </c>
      <c r="M102" s="28">
        <v>0.08</v>
      </c>
      <c r="N102" s="4" t="str">
        <f>VLOOKUP(I102,'Sheet1 (2)'!A:B,2,0)</f>
        <v>计算机科学与技术学院</v>
      </c>
    </row>
    <row r="103" spans="1:14" s="4" customFormat="1">
      <c r="A103" s="16" t="s">
        <v>14</v>
      </c>
      <c r="B103" s="16" t="s">
        <v>11290</v>
      </c>
      <c r="C103" s="16" t="s">
        <v>21</v>
      </c>
      <c r="D103" s="16" t="s">
        <v>12109</v>
      </c>
      <c r="E103" s="24" t="s">
        <v>11578</v>
      </c>
      <c r="F103" s="17" t="s">
        <v>11289</v>
      </c>
      <c r="G103" s="9" t="s">
        <v>11576</v>
      </c>
      <c r="H103" s="13" t="s">
        <v>11575</v>
      </c>
      <c r="I103" s="19" t="s">
        <v>12781</v>
      </c>
      <c r="J103" s="9" t="s">
        <v>11286</v>
      </c>
      <c r="K103" s="26" t="s">
        <v>11798</v>
      </c>
      <c r="L103" s="18">
        <v>0.08</v>
      </c>
      <c r="M103" s="28">
        <v>0.08</v>
      </c>
      <c r="N103" s="4" t="str">
        <f>VLOOKUP(I103,'Sheet1 (2)'!A:B,2,0)</f>
        <v>计算机科学与技术学院</v>
      </c>
    </row>
    <row r="104" spans="1:14" s="4" customFormat="1" ht="27">
      <c r="A104" s="16" t="s">
        <v>14</v>
      </c>
      <c r="B104" s="16" t="s">
        <v>11290</v>
      </c>
      <c r="C104" s="16" t="s">
        <v>21</v>
      </c>
      <c r="D104" s="9" t="s">
        <v>11472</v>
      </c>
      <c r="E104" s="24" t="s">
        <v>11474</v>
      </c>
      <c r="F104" s="17" t="s">
        <v>11289</v>
      </c>
      <c r="G104" s="9" t="s">
        <v>10161</v>
      </c>
      <c r="H104" s="13" t="s">
        <v>11473</v>
      </c>
      <c r="I104" s="19" t="s">
        <v>347</v>
      </c>
      <c r="J104" s="9" t="s">
        <v>11286</v>
      </c>
      <c r="K104" s="29" t="s">
        <v>11799</v>
      </c>
      <c r="L104" s="18">
        <v>0.08</v>
      </c>
      <c r="M104" s="30"/>
      <c r="N104" s="4" t="str">
        <f>VLOOKUP(I104,'Sheet1 (2)'!A:B,2,0)</f>
        <v>建筑工程学院</v>
      </c>
    </row>
    <row r="105" spans="1:14" s="4" customFormat="1">
      <c r="A105" s="16" t="s">
        <v>14</v>
      </c>
      <c r="B105" s="16" t="s">
        <v>11290</v>
      </c>
      <c r="C105" s="16" t="s">
        <v>21</v>
      </c>
      <c r="D105" s="9" t="s">
        <v>11393</v>
      </c>
      <c r="E105" s="24" t="s">
        <v>11394</v>
      </c>
      <c r="F105" s="17" t="s">
        <v>11289</v>
      </c>
      <c r="G105" s="9" t="s">
        <v>866</v>
      </c>
      <c r="H105" s="13" t="s">
        <v>866</v>
      </c>
      <c r="I105" s="19" t="s">
        <v>347</v>
      </c>
      <c r="J105" s="9" t="s">
        <v>11286</v>
      </c>
      <c r="K105" s="29" t="s">
        <v>11799</v>
      </c>
      <c r="L105" s="18">
        <v>0.08</v>
      </c>
      <c r="M105" s="30"/>
      <c r="N105" s="4" t="str">
        <f>VLOOKUP(I105,'Sheet1 (2)'!A:B,2,0)</f>
        <v>建筑工程学院</v>
      </c>
    </row>
    <row r="106" spans="1:14" s="4" customFormat="1">
      <c r="A106" s="16" t="s">
        <v>14</v>
      </c>
      <c r="B106" s="16" t="s">
        <v>11290</v>
      </c>
      <c r="C106" s="16" t="s">
        <v>21</v>
      </c>
      <c r="D106" s="9" t="s">
        <v>11395</v>
      </c>
      <c r="E106" s="24" t="s">
        <v>11397</v>
      </c>
      <c r="F106" s="17" t="s">
        <v>11289</v>
      </c>
      <c r="G106" s="9" t="s">
        <v>10556</v>
      </c>
      <c r="H106" s="13" t="s">
        <v>11396</v>
      </c>
      <c r="I106" s="19" t="s">
        <v>347</v>
      </c>
      <c r="J106" s="9" t="s">
        <v>11286</v>
      </c>
      <c r="K106" s="29" t="s">
        <v>11799</v>
      </c>
      <c r="L106" s="18">
        <v>0.08</v>
      </c>
      <c r="M106" s="30"/>
      <c r="N106" s="4" t="str">
        <f>VLOOKUP(I106,'Sheet1 (2)'!A:B,2,0)</f>
        <v>建筑工程学院</v>
      </c>
    </row>
    <row r="107" spans="1:14" s="4" customFormat="1">
      <c r="A107" s="16" t="s">
        <v>14</v>
      </c>
      <c r="B107" s="16" t="s">
        <v>11290</v>
      </c>
      <c r="C107" s="16" t="s">
        <v>21</v>
      </c>
      <c r="D107" s="9" t="s">
        <v>11391</v>
      </c>
      <c r="E107" s="24" t="s">
        <v>11392</v>
      </c>
      <c r="F107" s="17" t="s">
        <v>11289</v>
      </c>
      <c r="G107" s="9" t="s">
        <v>866</v>
      </c>
      <c r="H107" s="13" t="s">
        <v>866</v>
      </c>
      <c r="I107" s="19" t="s">
        <v>347</v>
      </c>
      <c r="J107" s="9" t="s">
        <v>11286</v>
      </c>
      <c r="K107" s="29" t="s">
        <v>11799</v>
      </c>
      <c r="L107" s="18">
        <v>0.08</v>
      </c>
      <c r="M107" s="30"/>
      <c r="N107" s="4" t="str">
        <f>VLOOKUP(I107,'Sheet1 (2)'!A:B,2,0)</f>
        <v>建筑工程学院</v>
      </c>
    </row>
    <row r="108" spans="1:14" s="4" customFormat="1" ht="27">
      <c r="A108" s="16" t="s">
        <v>14</v>
      </c>
      <c r="B108" s="16" t="s">
        <v>11290</v>
      </c>
      <c r="C108" s="16" t="s">
        <v>21</v>
      </c>
      <c r="D108" s="9" t="s">
        <v>11669</v>
      </c>
      <c r="E108" s="24" t="s">
        <v>11671</v>
      </c>
      <c r="F108" s="14" t="s">
        <v>11289</v>
      </c>
      <c r="G108" s="9" t="s">
        <v>11667</v>
      </c>
      <c r="H108" s="13" t="s">
        <v>11670</v>
      </c>
      <c r="I108" s="19" t="s">
        <v>347</v>
      </c>
      <c r="J108" s="9" t="s">
        <v>11286</v>
      </c>
      <c r="K108" s="29" t="s">
        <v>11799</v>
      </c>
      <c r="L108" s="18">
        <v>0.08</v>
      </c>
      <c r="M108" s="30"/>
      <c r="N108" s="4" t="str">
        <f>VLOOKUP(I108,'Sheet1 (2)'!A:B,2,0)</f>
        <v>建筑工程学院</v>
      </c>
    </row>
    <row r="109" spans="1:14" s="4" customFormat="1" ht="27">
      <c r="A109" s="16" t="s">
        <v>14</v>
      </c>
      <c r="B109" s="16" t="s">
        <v>11290</v>
      </c>
      <c r="C109" s="16" t="s">
        <v>21</v>
      </c>
      <c r="D109" s="9" t="s">
        <v>11665</v>
      </c>
      <c r="E109" s="24" t="s">
        <v>11668</v>
      </c>
      <c r="F109" s="14" t="s">
        <v>11289</v>
      </c>
      <c r="G109" s="9" t="s">
        <v>11667</v>
      </c>
      <c r="H109" s="13" t="s">
        <v>11666</v>
      </c>
      <c r="I109" s="19" t="s">
        <v>347</v>
      </c>
      <c r="J109" s="9" t="s">
        <v>11286</v>
      </c>
      <c r="K109" s="29" t="s">
        <v>11799</v>
      </c>
      <c r="L109" s="18">
        <v>0.08</v>
      </c>
      <c r="M109" s="30"/>
      <c r="N109" s="4" t="str">
        <f>VLOOKUP(I109,'Sheet1 (2)'!A:B,2,0)</f>
        <v>建筑工程学院</v>
      </c>
    </row>
    <row r="110" spans="1:14" s="4" customFormat="1" ht="27">
      <c r="A110" s="16" t="s">
        <v>14</v>
      </c>
      <c r="B110" s="16" t="s">
        <v>11290</v>
      </c>
      <c r="C110" s="16" t="s">
        <v>21</v>
      </c>
      <c r="D110" s="9" t="s">
        <v>11690</v>
      </c>
      <c r="E110" s="24" t="s">
        <v>12192</v>
      </c>
      <c r="F110" s="14" t="s">
        <v>11689</v>
      </c>
      <c r="G110" s="9" t="s">
        <v>344</v>
      </c>
      <c r="H110" s="13" t="s">
        <v>11691</v>
      </c>
      <c r="I110" s="19" t="s">
        <v>347</v>
      </c>
      <c r="J110" s="9" t="s">
        <v>11286</v>
      </c>
      <c r="K110" s="26" t="s">
        <v>12020</v>
      </c>
      <c r="L110" s="18">
        <v>0.08</v>
      </c>
      <c r="M110" s="30">
        <v>0.08</v>
      </c>
      <c r="N110" s="4" t="str">
        <f>VLOOKUP(I110,'Sheet1 (2)'!A:B,2,0)</f>
        <v>建筑工程学院</v>
      </c>
    </row>
    <row r="111" spans="1:14" s="4" customFormat="1" ht="27">
      <c r="A111" s="16" t="s">
        <v>14</v>
      </c>
      <c r="B111" s="16" t="s">
        <v>11290</v>
      </c>
      <c r="C111" s="16" t="s">
        <v>21</v>
      </c>
      <c r="D111" s="9" t="s">
        <v>11687</v>
      </c>
      <c r="E111" s="24" t="s">
        <v>12194</v>
      </c>
      <c r="F111" s="14" t="s">
        <v>11689</v>
      </c>
      <c r="G111" s="9" t="s">
        <v>344</v>
      </c>
      <c r="H111" s="13" t="s">
        <v>11688</v>
      </c>
      <c r="I111" s="19" t="s">
        <v>347</v>
      </c>
      <c r="J111" s="9" t="s">
        <v>11286</v>
      </c>
      <c r="K111" s="26" t="s">
        <v>12020</v>
      </c>
      <c r="L111" s="18">
        <v>0.08</v>
      </c>
      <c r="M111" s="30">
        <v>0.08</v>
      </c>
      <c r="N111" s="4" t="str">
        <f>VLOOKUP(I111,'Sheet1 (2)'!A:B,2,0)</f>
        <v>建筑工程学院</v>
      </c>
    </row>
    <row r="112" spans="1:14" s="4" customFormat="1" ht="27">
      <c r="A112" s="174" t="s">
        <v>14</v>
      </c>
      <c r="B112" s="174" t="s">
        <v>11290</v>
      </c>
      <c r="C112" s="174" t="s">
        <v>21</v>
      </c>
      <c r="D112" s="176" t="s">
        <v>12195</v>
      </c>
      <c r="E112" s="176" t="s">
        <v>12198</v>
      </c>
      <c r="F112" s="17" t="s">
        <v>11289</v>
      </c>
      <c r="G112" s="178" t="s">
        <v>12197</v>
      </c>
      <c r="H112" s="176" t="s">
        <v>12196</v>
      </c>
      <c r="I112" s="19" t="s">
        <v>347</v>
      </c>
      <c r="J112" s="9" t="s">
        <v>12199</v>
      </c>
      <c r="K112" s="26" t="s">
        <v>11798</v>
      </c>
      <c r="L112" s="125">
        <v>0.08</v>
      </c>
      <c r="M112" s="30">
        <v>0.08</v>
      </c>
      <c r="N112" s="4" t="str">
        <f>VLOOKUP(I112,'Sheet1 (2)'!A:B,2,0)</f>
        <v>建筑工程学院</v>
      </c>
    </row>
    <row r="113" spans="1:14" s="4" customFormat="1" ht="27">
      <c r="A113" s="16" t="s">
        <v>14</v>
      </c>
      <c r="B113" s="16" t="s">
        <v>11290</v>
      </c>
      <c r="C113" s="16" t="s">
        <v>21</v>
      </c>
      <c r="D113" s="9" t="s">
        <v>12220</v>
      </c>
      <c r="E113" s="24" t="s">
        <v>11636</v>
      </c>
      <c r="F113" s="14" t="s">
        <v>11289</v>
      </c>
      <c r="G113" s="9" t="s">
        <v>11633</v>
      </c>
      <c r="H113" s="13" t="s">
        <v>11635</v>
      </c>
      <c r="I113" s="19" t="s">
        <v>347</v>
      </c>
      <c r="J113" s="9" t="s">
        <v>11286</v>
      </c>
      <c r="K113" s="26" t="s">
        <v>11798</v>
      </c>
      <c r="L113" s="18">
        <v>0.08</v>
      </c>
      <c r="M113" s="30">
        <v>0.08</v>
      </c>
      <c r="N113" s="4" t="str">
        <f>VLOOKUP(I113,'Sheet1 (2)'!A:B,2,0)</f>
        <v>建筑工程学院</v>
      </c>
    </row>
    <row r="114" spans="1:14" s="4" customFormat="1" ht="27">
      <c r="A114" s="16" t="s">
        <v>14</v>
      </c>
      <c r="B114" s="16" t="s">
        <v>11290</v>
      </c>
      <c r="C114" s="16" t="s">
        <v>21</v>
      </c>
      <c r="D114" s="9" t="s">
        <v>11631</v>
      </c>
      <c r="E114" s="24" t="s">
        <v>11634</v>
      </c>
      <c r="F114" s="14" t="s">
        <v>11289</v>
      </c>
      <c r="G114" s="9" t="s">
        <v>11633</v>
      </c>
      <c r="H114" s="13" t="s">
        <v>11632</v>
      </c>
      <c r="I114" s="19" t="s">
        <v>347</v>
      </c>
      <c r="J114" s="9" t="s">
        <v>11286</v>
      </c>
      <c r="K114" s="29" t="s">
        <v>11799</v>
      </c>
      <c r="L114" s="18">
        <v>0.08</v>
      </c>
      <c r="M114" s="30"/>
      <c r="N114" s="4" t="str">
        <f>VLOOKUP(I114,'Sheet1 (2)'!A:B,2,0)</f>
        <v>建筑工程学院</v>
      </c>
    </row>
    <row r="115" spans="1:14" s="4" customFormat="1" ht="27">
      <c r="A115" s="16" t="s">
        <v>14</v>
      </c>
      <c r="B115" s="16" t="s">
        <v>11290</v>
      </c>
      <c r="C115" s="16" t="s">
        <v>21</v>
      </c>
      <c r="D115" s="9" t="s">
        <v>11637</v>
      </c>
      <c r="E115" s="24" t="s">
        <v>11638</v>
      </c>
      <c r="F115" s="14" t="s">
        <v>11289</v>
      </c>
      <c r="G115" s="9" t="s">
        <v>11633</v>
      </c>
      <c r="H115" s="13" t="s">
        <v>11632</v>
      </c>
      <c r="I115" s="19" t="s">
        <v>347</v>
      </c>
      <c r="J115" s="9" t="s">
        <v>11286</v>
      </c>
      <c r="K115" s="29" t="s">
        <v>11799</v>
      </c>
      <c r="L115" s="18">
        <v>0.08</v>
      </c>
      <c r="M115" s="30"/>
      <c r="N115" s="4" t="str">
        <f>VLOOKUP(I115,'Sheet1 (2)'!A:B,2,0)</f>
        <v>建筑工程学院</v>
      </c>
    </row>
    <row r="116" spans="1:14" s="4" customFormat="1" ht="40.5">
      <c r="A116" s="16" t="s">
        <v>14</v>
      </c>
      <c r="B116" s="16" t="s">
        <v>11290</v>
      </c>
      <c r="C116" s="16" t="s">
        <v>21</v>
      </c>
      <c r="D116" s="9" t="s">
        <v>11412</v>
      </c>
      <c r="E116" s="24" t="s">
        <v>11414</v>
      </c>
      <c r="F116" s="17" t="s">
        <v>11795</v>
      </c>
      <c r="G116" s="9" t="s">
        <v>10100</v>
      </c>
      <c r="H116" s="13" t="s">
        <v>11413</v>
      </c>
      <c r="I116" s="19" t="s">
        <v>347</v>
      </c>
      <c r="J116" s="9" t="s">
        <v>11286</v>
      </c>
      <c r="K116" s="29" t="s">
        <v>11799</v>
      </c>
      <c r="L116" s="18">
        <v>0.08</v>
      </c>
      <c r="M116" s="30"/>
      <c r="N116" s="4" t="str">
        <f>VLOOKUP(I116,'Sheet1 (2)'!A:B,2,0)</f>
        <v>建筑工程学院</v>
      </c>
    </row>
    <row r="117" spans="1:14" s="4" customFormat="1">
      <c r="A117" s="16" t="s">
        <v>14</v>
      </c>
      <c r="B117" s="16" t="s">
        <v>11290</v>
      </c>
      <c r="C117" s="16" t="s">
        <v>21</v>
      </c>
      <c r="D117" s="9" t="s">
        <v>11744</v>
      </c>
      <c r="E117" s="24" t="s">
        <v>11747</v>
      </c>
      <c r="F117" s="17" t="s">
        <v>11289</v>
      </c>
      <c r="G117" s="9" t="s">
        <v>11746</v>
      </c>
      <c r="H117" s="13" t="s">
        <v>11745</v>
      </c>
      <c r="I117" s="19" t="s">
        <v>347</v>
      </c>
      <c r="J117" s="9" t="s">
        <v>11286</v>
      </c>
      <c r="K117" s="29" t="s">
        <v>11799</v>
      </c>
      <c r="L117" s="18">
        <v>0.08</v>
      </c>
      <c r="M117" s="30"/>
      <c r="N117" s="4" t="str">
        <f>VLOOKUP(I117,'Sheet1 (2)'!A:B,2,0)</f>
        <v>建筑工程学院</v>
      </c>
    </row>
    <row r="118" spans="1:14" s="4" customFormat="1" ht="40.5">
      <c r="A118" s="16" t="s">
        <v>14</v>
      </c>
      <c r="B118" s="16" t="s">
        <v>11290</v>
      </c>
      <c r="C118" s="16" t="s">
        <v>21</v>
      </c>
      <c r="D118" s="9" t="s">
        <v>11619</v>
      </c>
      <c r="E118" s="24" t="s">
        <v>12221</v>
      </c>
      <c r="F118" s="14" t="s">
        <v>11289</v>
      </c>
      <c r="G118" s="9" t="s">
        <v>11621</v>
      </c>
      <c r="H118" s="13" t="s">
        <v>11620</v>
      </c>
      <c r="I118" s="19" t="s">
        <v>12776</v>
      </c>
      <c r="J118" s="9" t="s">
        <v>11286</v>
      </c>
      <c r="K118" s="26" t="s">
        <v>11798</v>
      </c>
      <c r="L118" s="18">
        <v>0.08</v>
      </c>
      <c r="M118" s="30">
        <v>0.08</v>
      </c>
      <c r="N118" s="4" t="str">
        <f>VLOOKUP(I118,'Sheet1 (2)'!A:B,2,0)</f>
        <v>建筑工程学院</v>
      </c>
    </row>
    <row r="119" spans="1:14" s="4" customFormat="1">
      <c r="A119" s="16" t="s">
        <v>14</v>
      </c>
      <c r="B119" s="16" t="s">
        <v>11290</v>
      </c>
      <c r="C119" s="16" t="s">
        <v>21</v>
      </c>
      <c r="D119" s="9" t="s">
        <v>11398</v>
      </c>
      <c r="E119" s="24" t="s">
        <v>11401</v>
      </c>
      <c r="F119" s="17" t="s">
        <v>11289</v>
      </c>
      <c r="G119" s="9" t="s">
        <v>11400</v>
      </c>
      <c r="H119" s="13" t="s">
        <v>11399</v>
      </c>
      <c r="I119" s="19" t="s">
        <v>10789</v>
      </c>
      <c r="J119" s="9" t="s">
        <v>11286</v>
      </c>
      <c r="K119" s="29" t="s">
        <v>11799</v>
      </c>
      <c r="L119" s="18">
        <v>0.08</v>
      </c>
      <c r="M119" s="125"/>
      <c r="N119" s="4" t="str">
        <f>VLOOKUP(I119,'Sheet1 (2)'!A:B,2,0)</f>
        <v>控制科学与工程学院</v>
      </c>
    </row>
    <row r="120" spans="1:14" s="4" customFormat="1" ht="27">
      <c r="A120" s="16" t="s">
        <v>14</v>
      </c>
      <c r="B120" s="16" t="s">
        <v>11290</v>
      </c>
      <c r="C120" s="16" t="s">
        <v>21</v>
      </c>
      <c r="D120" s="9" t="s">
        <v>11625</v>
      </c>
      <c r="E120" s="24" t="s">
        <v>11627</v>
      </c>
      <c r="F120" s="14" t="s">
        <v>11289</v>
      </c>
      <c r="G120" s="9" t="s">
        <v>4785</v>
      </c>
      <c r="H120" s="13" t="s">
        <v>11626</v>
      </c>
      <c r="I120" s="19" t="s">
        <v>10789</v>
      </c>
      <c r="J120" s="9" t="s">
        <v>11286</v>
      </c>
      <c r="K120" s="29" t="s">
        <v>11799</v>
      </c>
      <c r="L120" s="18">
        <v>0.08</v>
      </c>
      <c r="M120" s="125"/>
      <c r="N120" s="4" t="str">
        <f>VLOOKUP(I120,'Sheet1 (2)'!A:B,2,0)</f>
        <v>控制科学与工程学院</v>
      </c>
    </row>
    <row r="121" spans="1:14" s="4" customFormat="1">
      <c r="A121" s="16" t="s">
        <v>14</v>
      </c>
      <c r="B121" s="16" t="s">
        <v>11290</v>
      </c>
      <c r="C121" s="16" t="s">
        <v>21</v>
      </c>
      <c r="D121" s="9" t="s">
        <v>11546</v>
      </c>
      <c r="E121" s="24" t="s">
        <v>11549</v>
      </c>
      <c r="F121" s="17" t="s">
        <v>11289</v>
      </c>
      <c r="G121" s="9" t="s">
        <v>11548</v>
      </c>
      <c r="H121" s="13" t="s">
        <v>11547</v>
      </c>
      <c r="I121" s="19" t="s">
        <v>10789</v>
      </c>
      <c r="J121" s="9" t="s">
        <v>11286</v>
      </c>
      <c r="K121" s="29" t="s">
        <v>11799</v>
      </c>
      <c r="L121" s="18">
        <v>0.08</v>
      </c>
      <c r="M121" s="125"/>
      <c r="N121" s="4" t="str">
        <f>VLOOKUP(I121,'Sheet1 (2)'!A:B,2,0)</f>
        <v>控制科学与工程学院</v>
      </c>
    </row>
    <row r="122" spans="1:14" s="4" customFormat="1" ht="54">
      <c r="A122" s="16" t="s">
        <v>14</v>
      </c>
      <c r="B122" s="16" t="s">
        <v>11290</v>
      </c>
      <c r="C122" s="16" t="s">
        <v>21</v>
      </c>
      <c r="D122" s="9" t="s">
        <v>11362</v>
      </c>
      <c r="E122" s="24" t="s">
        <v>11365</v>
      </c>
      <c r="F122" s="17" t="s">
        <v>11289</v>
      </c>
      <c r="G122" s="9" t="s">
        <v>11364</v>
      </c>
      <c r="H122" s="13" t="s">
        <v>11363</v>
      </c>
      <c r="I122" s="19" t="s">
        <v>10789</v>
      </c>
      <c r="J122" s="9" t="s">
        <v>11286</v>
      </c>
      <c r="K122" s="29" t="s">
        <v>11799</v>
      </c>
      <c r="L122" s="18">
        <v>0.08</v>
      </c>
      <c r="M122" s="125"/>
      <c r="N122" s="4" t="str">
        <f>VLOOKUP(I122,'Sheet1 (2)'!A:B,2,0)</f>
        <v>控制科学与工程学院</v>
      </c>
    </row>
    <row r="123" spans="1:14" s="4" customFormat="1" ht="27">
      <c r="A123" s="16" t="s">
        <v>14</v>
      </c>
      <c r="B123" s="16" t="s">
        <v>11290</v>
      </c>
      <c r="C123" s="16" t="s">
        <v>21</v>
      </c>
      <c r="D123" s="9" t="s">
        <v>11318</v>
      </c>
      <c r="E123" s="24" t="s">
        <v>11320</v>
      </c>
      <c r="F123" s="17" t="s">
        <v>11289</v>
      </c>
      <c r="G123" s="9" t="s">
        <v>4877</v>
      </c>
      <c r="H123" s="13" t="s">
        <v>11319</v>
      </c>
      <c r="I123" s="19" t="s">
        <v>10789</v>
      </c>
      <c r="J123" s="9" t="s">
        <v>11286</v>
      </c>
      <c r="K123" s="29" t="s">
        <v>11799</v>
      </c>
      <c r="L123" s="18">
        <v>0.08</v>
      </c>
      <c r="M123" s="125"/>
      <c r="N123" s="4" t="str">
        <f>VLOOKUP(I123,'Sheet1 (2)'!A:B,2,0)</f>
        <v>控制科学与工程学院</v>
      </c>
    </row>
    <row r="124" spans="1:14" s="4" customFormat="1" ht="40.5">
      <c r="A124" s="16" t="s">
        <v>14</v>
      </c>
      <c r="B124" s="16" t="s">
        <v>11290</v>
      </c>
      <c r="C124" s="16" t="s">
        <v>21</v>
      </c>
      <c r="D124" s="9" t="s">
        <v>11321</v>
      </c>
      <c r="E124" s="24" t="s">
        <v>11323</v>
      </c>
      <c r="F124" s="17" t="s">
        <v>11289</v>
      </c>
      <c r="G124" s="9" t="s">
        <v>4877</v>
      </c>
      <c r="H124" s="13" t="s">
        <v>11322</v>
      </c>
      <c r="I124" s="19" t="s">
        <v>10789</v>
      </c>
      <c r="J124" s="9" t="s">
        <v>11286</v>
      </c>
      <c r="K124" s="29" t="s">
        <v>11799</v>
      </c>
      <c r="L124" s="18">
        <v>0.08</v>
      </c>
      <c r="M124" s="125"/>
      <c r="N124" s="4" t="str">
        <f>VLOOKUP(I124,'Sheet1 (2)'!A:B,2,0)</f>
        <v>控制科学与工程学院</v>
      </c>
    </row>
    <row r="125" spans="1:14" s="4" customFormat="1" ht="27">
      <c r="A125" s="16" t="s">
        <v>14</v>
      </c>
      <c r="B125" s="16" t="s">
        <v>11290</v>
      </c>
      <c r="C125" s="16" t="s">
        <v>21</v>
      </c>
      <c r="D125" s="9" t="s">
        <v>11415</v>
      </c>
      <c r="E125" s="24" t="s">
        <v>11417</v>
      </c>
      <c r="F125" s="17" t="s">
        <v>11289</v>
      </c>
      <c r="G125" s="9" t="s">
        <v>11309</v>
      </c>
      <c r="H125" s="13" t="s">
        <v>11416</v>
      </c>
      <c r="I125" s="19" t="s">
        <v>10789</v>
      </c>
      <c r="J125" s="9" t="s">
        <v>11286</v>
      </c>
      <c r="K125" s="29" t="s">
        <v>11799</v>
      </c>
      <c r="L125" s="18">
        <v>0.08</v>
      </c>
      <c r="M125" s="125"/>
      <c r="N125" s="4" t="str">
        <f>VLOOKUP(I125,'Sheet1 (2)'!A:B,2,0)</f>
        <v>控制科学与工程学院</v>
      </c>
    </row>
    <row r="126" spans="1:14" s="4" customFormat="1" ht="27">
      <c r="A126" s="16" t="s">
        <v>14</v>
      </c>
      <c r="B126" s="16" t="s">
        <v>11290</v>
      </c>
      <c r="C126" s="16" t="s">
        <v>21</v>
      </c>
      <c r="D126" s="9" t="s">
        <v>11307</v>
      </c>
      <c r="E126" s="24" t="s">
        <v>11310</v>
      </c>
      <c r="F126" s="17" t="s">
        <v>11289</v>
      </c>
      <c r="G126" s="9" t="s">
        <v>11309</v>
      </c>
      <c r="H126" s="13" t="s">
        <v>11308</v>
      </c>
      <c r="I126" s="19" t="s">
        <v>10789</v>
      </c>
      <c r="J126" s="9" t="s">
        <v>11286</v>
      </c>
      <c r="K126" s="29" t="s">
        <v>11799</v>
      </c>
      <c r="L126" s="18">
        <v>0.08</v>
      </c>
      <c r="M126" s="125"/>
      <c r="N126" s="4" t="str">
        <f>VLOOKUP(I126,'Sheet1 (2)'!A:B,2,0)</f>
        <v>控制科学与工程学院</v>
      </c>
    </row>
    <row r="127" spans="1:14" s="4" customFormat="1" ht="40.5">
      <c r="A127" s="16" t="s">
        <v>14</v>
      </c>
      <c r="B127" s="16" t="s">
        <v>11290</v>
      </c>
      <c r="C127" s="16" t="s">
        <v>21</v>
      </c>
      <c r="D127" s="9" t="s">
        <v>11311</v>
      </c>
      <c r="E127" s="24" t="s">
        <v>11314</v>
      </c>
      <c r="F127" s="17" t="s">
        <v>11289</v>
      </c>
      <c r="G127" s="9" t="s">
        <v>11313</v>
      </c>
      <c r="H127" s="13" t="s">
        <v>11312</v>
      </c>
      <c r="I127" s="19" t="s">
        <v>10789</v>
      </c>
      <c r="J127" s="9" t="s">
        <v>11286</v>
      </c>
      <c r="K127" s="29" t="s">
        <v>11799</v>
      </c>
      <c r="L127" s="18">
        <v>0.08</v>
      </c>
      <c r="M127" s="30"/>
      <c r="N127" s="4" t="str">
        <f>VLOOKUP(I127,'Sheet1 (2)'!A:B,2,0)</f>
        <v>控制科学与工程学院</v>
      </c>
    </row>
    <row r="128" spans="1:14" s="4" customFormat="1" ht="40.5">
      <c r="A128" s="16" t="s">
        <v>14</v>
      </c>
      <c r="B128" s="16" t="s">
        <v>11290</v>
      </c>
      <c r="C128" s="16" t="s">
        <v>21</v>
      </c>
      <c r="D128" s="9" t="s">
        <v>11315</v>
      </c>
      <c r="E128" s="24" t="s">
        <v>11317</v>
      </c>
      <c r="F128" s="17" t="s">
        <v>11289</v>
      </c>
      <c r="G128" s="9" t="s">
        <v>11313</v>
      </c>
      <c r="H128" s="13" t="s">
        <v>11316</v>
      </c>
      <c r="I128" s="19" t="s">
        <v>10789</v>
      </c>
      <c r="J128" s="9" t="s">
        <v>11286</v>
      </c>
      <c r="K128" s="29" t="s">
        <v>11799</v>
      </c>
      <c r="L128" s="18">
        <v>0.08</v>
      </c>
      <c r="M128" s="30"/>
      <c r="N128" s="4" t="str">
        <f>VLOOKUP(I128,'Sheet1 (2)'!A:B,2,0)</f>
        <v>控制科学与工程学院</v>
      </c>
    </row>
    <row r="129" spans="1:14" s="4" customFormat="1" ht="27">
      <c r="A129" s="16" t="s">
        <v>14</v>
      </c>
      <c r="B129" s="16" t="s">
        <v>11290</v>
      </c>
      <c r="C129" s="16" t="s">
        <v>21</v>
      </c>
      <c r="D129" s="9" t="s">
        <v>11437</v>
      </c>
      <c r="E129" s="24" t="s">
        <v>11439</v>
      </c>
      <c r="F129" s="17" t="s">
        <v>11289</v>
      </c>
      <c r="G129" s="9" t="s">
        <v>3292</v>
      </c>
      <c r="H129" s="13" t="s">
        <v>11438</v>
      </c>
      <c r="I129" s="19" t="s">
        <v>565</v>
      </c>
      <c r="J129" s="9" t="s">
        <v>11286</v>
      </c>
      <c r="K129" s="26" t="s">
        <v>12193</v>
      </c>
      <c r="L129" s="18">
        <v>0.08</v>
      </c>
      <c r="M129" s="28">
        <v>0.08</v>
      </c>
      <c r="N129" s="4" t="str">
        <f>VLOOKUP(I129,'Sheet1 (2)'!A:B,2,0)</f>
        <v>能源工程学院</v>
      </c>
    </row>
    <row r="130" spans="1:14" s="4" customFormat="1" ht="27">
      <c r="A130" s="16" t="s">
        <v>14</v>
      </c>
      <c r="B130" s="16" t="s">
        <v>11290</v>
      </c>
      <c r="C130" s="16" t="s">
        <v>21</v>
      </c>
      <c r="D130" s="9" t="s">
        <v>11434</v>
      </c>
      <c r="E130" s="24" t="s">
        <v>11436</v>
      </c>
      <c r="F130" s="17" t="s">
        <v>11289</v>
      </c>
      <c r="G130" s="9" t="s">
        <v>3502</v>
      </c>
      <c r="H130" s="13" t="s">
        <v>11435</v>
      </c>
      <c r="I130" s="19" t="s">
        <v>565</v>
      </c>
      <c r="J130" s="9" t="s">
        <v>11286</v>
      </c>
      <c r="K130" s="29" t="s">
        <v>11799</v>
      </c>
      <c r="L130" s="18">
        <v>0.08</v>
      </c>
      <c r="M130" s="30"/>
      <c r="N130" s="4" t="str">
        <f>VLOOKUP(I130,'Sheet1 (2)'!A:B,2,0)</f>
        <v>能源工程学院</v>
      </c>
    </row>
    <row r="131" spans="1:14" s="4" customFormat="1">
      <c r="A131" s="16" t="s">
        <v>14</v>
      </c>
      <c r="B131" s="16" t="s">
        <v>11290</v>
      </c>
      <c r="C131" s="16" t="s">
        <v>21</v>
      </c>
      <c r="D131" s="9" t="s">
        <v>11324</v>
      </c>
      <c r="E131" s="24" t="s">
        <v>11326</v>
      </c>
      <c r="F131" s="17" t="s">
        <v>11289</v>
      </c>
      <c r="G131" s="9" t="s">
        <v>3502</v>
      </c>
      <c r="H131" s="13" t="s">
        <v>11325</v>
      </c>
      <c r="I131" s="19" t="s">
        <v>565</v>
      </c>
      <c r="J131" s="9" t="s">
        <v>11286</v>
      </c>
      <c r="K131" s="29" t="s">
        <v>11799</v>
      </c>
      <c r="L131" s="18">
        <v>0.08</v>
      </c>
      <c r="M131" s="30"/>
      <c r="N131" s="4" t="str">
        <f>VLOOKUP(I131,'Sheet1 (2)'!A:B,2,0)</f>
        <v>能源工程学院</v>
      </c>
    </row>
    <row r="132" spans="1:14" s="4" customFormat="1" ht="27">
      <c r="A132" s="16" t="s">
        <v>14</v>
      </c>
      <c r="B132" s="16" t="s">
        <v>11290</v>
      </c>
      <c r="C132" s="16" t="s">
        <v>21</v>
      </c>
      <c r="D132" s="9" t="s">
        <v>11559</v>
      </c>
      <c r="E132" s="24" t="s">
        <v>11561</v>
      </c>
      <c r="F132" s="17" t="s">
        <v>11289</v>
      </c>
      <c r="G132" s="9" t="s">
        <v>11560</v>
      </c>
      <c r="H132" s="13" t="s">
        <v>11560</v>
      </c>
      <c r="I132" s="19" t="s">
        <v>12778</v>
      </c>
      <c r="J132" s="9" t="s">
        <v>11286</v>
      </c>
      <c r="K132" s="29" t="s">
        <v>11799</v>
      </c>
      <c r="L132" s="18">
        <v>0.08</v>
      </c>
      <c r="M132" s="30"/>
      <c r="N132" s="4" t="str">
        <f>VLOOKUP(I132,'Sheet1 (2)'!A:B,2,0)</f>
        <v>农业与生物技术学院</v>
      </c>
    </row>
    <row r="133" spans="1:14" s="4" customFormat="1">
      <c r="A133" s="16" t="s">
        <v>14</v>
      </c>
      <c r="B133" s="16" t="s">
        <v>11290</v>
      </c>
      <c r="C133" s="16" t="s">
        <v>21</v>
      </c>
      <c r="D133" s="9" t="s">
        <v>11297</v>
      </c>
      <c r="E133" s="24" t="s">
        <v>11299</v>
      </c>
      <c r="F133" s="17" t="s">
        <v>11289</v>
      </c>
      <c r="G133" s="9" t="s">
        <v>8323</v>
      </c>
      <c r="H133" s="13" t="s">
        <v>11298</v>
      </c>
      <c r="I133" s="19" t="s">
        <v>315</v>
      </c>
      <c r="J133" s="9" t="s">
        <v>11286</v>
      </c>
      <c r="K133" s="29" t="s">
        <v>11799</v>
      </c>
      <c r="L133" s="18">
        <v>0.08</v>
      </c>
      <c r="M133" s="30"/>
      <c r="N133" s="4" t="str">
        <f>VLOOKUP(I133,'Sheet1 (2)'!A:B,2,0)</f>
        <v>生物系统工程与食品科学学院</v>
      </c>
    </row>
    <row r="134" spans="1:14" s="4" customFormat="1">
      <c r="A134" s="16" t="s">
        <v>14</v>
      </c>
      <c r="B134" s="16" t="s">
        <v>11290</v>
      </c>
      <c r="C134" s="16" t="s">
        <v>21</v>
      </c>
      <c r="D134" s="9" t="s">
        <v>11343</v>
      </c>
      <c r="E134" s="24" t="s">
        <v>11345</v>
      </c>
      <c r="F134" s="17" t="s">
        <v>11289</v>
      </c>
      <c r="G134" s="9" t="s">
        <v>8461</v>
      </c>
      <c r="H134" s="13" t="s">
        <v>11344</v>
      </c>
      <c r="I134" s="19" t="s">
        <v>315</v>
      </c>
      <c r="J134" s="9" t="s">
        <v>11286</v>
      </c>
      <c r="K134" s="29" t="s">
        <v>11799</v>
      </c>
      <c r="L134" s="18">
        <v>0.08</v>
      </c>
      <c r="M134" s="30"/>
      <c r="N134" s="4" t="str">
        <f>VLOOKUP(I134,'Sheet1 (2)'!A:B,2,0)</f>
        <v>生物系统工程与食品科学学院</v>
      </c>
    </row>
    <row r="135" spans="1:14" s="4" customFormat="1" ht="27">
      <c r="A135" s="16" t="s">
        <v>14</v>
      </c>
      <c r="B135" s="16" t="s">
        <v>11290</v>
      </c>
      <c r="C135" s="16" t="s">
        <v>21</v>
      </c>
      <c r="D135" s="9" t="s">
        <v>11767</v>
      </c>
      <c r="E135" s="24" t="s">
        <v>11770</v>
      </c>
      <c r="F135" s="17" t="s">
        <v>11289</v>
      </c>
      <c r="G135" s="9" t="s">
        <v>11769</v>
      </c>
      <c r="H135" s="13" t="s">
        <v>11768</v>
      </c>
      <c r="I135" s="19" t="s">
        <v>315</v>
      </c>
      <c r="J135" s="9" t="s">
        <v>11286</v>
      </c>
      <c r="K135" s="29" t="s">
        <v>11799</v>
      </c>
      <c r="L135" s="18">
        <v>0.08</v>
      </c>
      <c r="M135" s="30"/>
      <c r="N135" s="4" t="str">
        <f>VLOOKUP(I135,'Sheet1 (2)'!A:B,2,0)</f>
        <v>生物系统工程与食品科学学院</v>
      </c>
    </row>
    <row r="136" spans="1:14" s="4" customFormat="1">
      <c r="A136" s="16" t="s">
        <v>14</v>
      </c>
      <c r="B136" s="16" t="s">
        <v>11290</v>
      </c>
      <c r="C136" s="16" t="s">
        <v>21</v>
      </c>
      <c r="D136" s="9" t="s">
        <v>11563</v>
      </c>
      <c r="E136" s="24" t="s">
        <v>11564</v>
      </c>
      <c r="F136" s="17" t="s">
        <v>11289</v>
      </c>
      <c r="G136" s="9" t="s">
        <v>10939</v>
      </c>
      <c r="H136" s="13" t="s">
        <v>10939</v>
      </c>
      <c r="I136" s="19" t="s">
        <v>11923</v>
      </c>
      <c r="J136" s="9" t="s">
        <v>11286</v>
      </c>
      <c r="K136" s="29" t="s">
        <v>11799</v>
      </c>
      <c r="L136" s="18">
        <v>0.08</v>
      </c>
      <c r="M136" s="30"/>
      <c r="N136" s="4" t="str">
        <f>VLOOKUP(I136,'Sheet1 (2)'!A:B,2,0)</f>
        <v>生物系统工程与食品科学学院</v>
      </c>
    </row>
    <row r="137" spans="1:14" s="4" customFormat="1" ht="27">
      <c r="A137" s="16" t="s">
        <v>14</v>
      </c>
      <c r="B137" s="16" t="s">
        <v>11290</v>
      </c>
      <c r="C137" s="16" t="s">
        <v>21</v>
      </c>
      <c r="D137" s="9" t="s">
        <v>11538</v>
      </c>
      <c r="E137" s="24" t="s">
        <v>11540</v>
      </c>
      <c r="F137" s="17" t="s">
        <v>11289</v>
      </c>
      <c r="G137" s="9" t="s">
        <v>8323</v>
      </c>
      <c r="H137" s="13" t="s">
        <v>11539</v>
      </c>
      <c r="I137" s="19" t="s">
        <v>315</v>
      </c>
      <c r="J137" s="9" t="s">
        <v>11286</v>
      </c>
      <c r="K137" s="29" t="s">
        <v>11799</v>
      </c>
      <c r="L137" s="18">
        <v>0.08</v>
      </c>
      <c r="M137" s="30"/>
      <c r="N137" s="4" t="str">
        <f>VLOOKUP(I137,'Sheet1 (2)'!A:B,2,0)</f>
        <v>生物系统工程与食品科学学院</v>
      </c>
    </row>
    <row r="138" spans="1:14" s="4" customFormat="1" ht="40.5">
      <c r="A138" s="16" t="s">
        <v>14</v>
      </c>
      <c r="B138" s="16" t="s">
        <v>11290</v>
      </c>
      <c r="C138" s="16" t="s">
        <v>21</v>
      </c>
      <c r="D138" s="16" t="s">
        <v>12263</v>
      </c>
      <c r="E138" s="24" t="s">
        <v>11787</v>
      </c>
      <c r="F138" s="17" t="s">
        <v>11289</v>
      </c>
      <c r="G138" s="9" t="s">
        <v>1526</v>
      </c>
      <c r="H138" s="13" t="s">
        <v>11783</v>
      </c>
      <c r="I138" s="19" t="s">
        <v>11593</v>
      </c>
      <c r="J138" s="9" t="s">
        <v>11286</v>
      </c>
      <c r="K138" s="26" t="s">
        <v>11798</v>
      </c>
      <c r="L138" s="18">
        <v>0.08</v>
      </c>
      <c r="M138" s="127">
        <v>0.08</v>
      </c>
      <c r="N138" s="4" t="str">
        <f>VLOOKUP(I138,'Sheet1 (2)'!A:B,2,0)</f>
        <v>生物系统工程与食品科学学院</v>
      </c>
    </row>
    <row r="139" spans="1:14" s="4" customFormat="1" ht="27">
      <c r="A139" s="16" t="s">
        <v>14</v>
      </c>
      <c r="B139" s="16" t="s">
        <v>11290</v>
      </c>
      <c r="C139" s="16" t="s">
        <v>21</v>
      </c>
      <c r="D139" s="16" t="s">
        <v>11603</v>
      </c>
      <c r="E139" s="24" t="s">
        <v>11604</v>
      </c>
      <c r="F139" s="17" t="s">
        <v>11289</v>
      </c>
      <c r="G139" s="9" t="s">
        <v>1526</v>
      </c>
      <c r="H139" s="13" t="s">
        <v>11597</v>
      </c>
      <c r="I139" s="19" t="s">
        <v>11593</v>
      </c>
      <c r="J139" s="9" t="s">
        <v>11286</v>
      </c>
      <c r="K139" s="26" t="s">
        <v>11798</v>
      </c>
      <c r="L139" s="18">
        <v>0.08</v>
      </c>
      <c r="M139" s="127">
        <v>0.08</v>
      </c>
      <c r="N139" s="4" t="str">
        <f>VLOOKUP(I139,'Sheet1 (2)'!A:B,2,0)</f>
        <v>生物系统工程与食品科学学院</v>
      </c>
    </row>
    <row r="140" spans="1:14" s="4" customFormat="1" ht="27">
      <c r="A140" s="16" t="s">
        <v>14</v>
      </c>
      <c r="B140" s="16" t="s">
        <v>11290</v>
      </c>
      <c r="C140" s="16" t="s">
        <v>21</v>
      </c>
      <c r="D140" s="16" t="s">
        <v>11601</v>
      </c>
      <c r="E140" s="24" t="s">
        <v>11602</v>
      </c>
      <c r="F140" s="17" t="s">
        <v>11289</v>
      </c>
      <c r="G140" s="9" t="s">
        <v>1526</v>
      </c>
      <c r="H140" s="13" t="s">
        <v>11597</v>
      </c>
      <c r="I140" s="19" t="s">
        <v>11593</v>
      </c>
      <c r="J140" s="9" t="s">
        <v>11286</v>
      </c>
      <c r="K140" s="26" t="s">
        <v>11798</v>
      </c>
      <c r="L140" s="18">
        <v>0.08</v>
      </c>
      <c r="M140" s="127">
        <v>0.08</v>
      </c>
      <c r="N140" s="4" t="str">
        <f>VLOOKUP(I140,'Sheet1 (2)'!A:B,2,0)</f>
        <v>生物系统工程与食品科学学院</v>
      </c>
    </row>
    <row r="141" spans="1:14" s="4" customFormat="1" ht="27">
      <c r="A141" s="16" t="s">
        <v>14</v>
      </c>
      <c r="B141" s="16" t="s">
        <v>11290</v>
      </c>
      <c r="C141" s="16" t="s">
        <v>21</v>
      </c>
      <c r="D141" s="16" t="s">
        <v>11596</v>
      </c>
      <c r="E141" s="24" t="s">
        <v>11598</v>
      </c>
      <c r="F141" s="17" t="s">
        <v>11289</v>
      </c>
      <c r="G141" s="9" t="s">
        <v>1526</v>
      </c>
      <c r="H141" s="13" t="s">
        <v>11597</v>
      </c>
      <c r="I141" s="19" t="s">
        <v>11593</v>
      </c>
      <c r="J141" s="9" t="s">
        <v>11286</v>
      </c>
      <c r="K141" s="26" t="s">
        <v>11798</v>
      </c>
      <c r="L141" s="18">
        <v>0.08</v>
      </c>
      <c r="M141" s="127">
        <v>0.08</v>
      </c>
      <c r="N141" s="4" t="str">
        <f>VLOOKUP(I141,'Sheet1 (2)'!A:B,2,0)</f>
        <v>生物系统工程与食品科学学院</v>
      </c>
    </row>
    <row r="142" spans="1:14" s="4" customFormat="1" ht="40.5">
      <c r="A142" s="16" t="s">
        <v>14</v>
      </c>
      <c r="B142" s="16" t="s">
        <v>11290</v>
      </c>
      <c r="C142" s="16" t="s">
        <v>21</v>
      </c>
      <c r="D142" s="16" t="s">
        <v>11782</v>
      </c>
      <c r="E142" s="24" t="s">
        <v>11784</v>
      </c>
      <c r="F142" s="17" t="s">
        <v>11289</v>
      </c>
      <c r="G142" s="9" t="s">
        <v>1526</v>
      </c>
      <c r="H142" s="13" t="s">
        <v>11783</v>
      </c>
      <c r="I142" s="19" t="s">
        <v>11593</v>
      </c>
      <c r="J142" s="9" t="s">
        <v>11286</v>
      </c>
      <c r="K142" s="26" t="s">
        <v>11798</v>
      </c>
      <c r="L142" s="18">
        <v>0.08</v>
      </c>
      <c r="M142" s="127">
        <v>0.08</v>
      </c>
      <c r="N142" s="4" t="str">
        <f>VLOOKUP(I142,'Sheet1 (2)'!A:B,2,0)</f>
        <v>生物系统工程与食品科学学院</v>
      </c>
    </row>
    <row r="143" spans="1:14" s="15" customFormat="1" ht="27">
      <c r="A143" s="16" t="s">
        <v>14</v>
      </c>
      <c r="B143" s="16" t="s">
        <v>11290</v>
      </c>
      <c r="C143" s="16" t="s">
        <v>21</v>
      </c>
      <c r="D143" s="16" t="s">
        <v>11599</v>
      </c>
      <c r="E143" s="24" t="s">
        <v>11600</v>
      </c>
      <c r="F143" s="17" t="s">
        <v>11289</v>
      </c>
      <c r="G143" s="9" t="s">
        <v>1526</v>
      </c>
      <c r="H143" s="13" t="s">
        <v>11597</v>
      </c>
      <c r="I143" s="19" t="s">
        <v>11593</v>
      </c>
      <c r="J143" s="9" t="s">
        <v>11286</v>
      </c>
      <c r="K143" s="26" t="s">
        <v>11798</v>
      </c>
      <c r="L143" s="18">
        <v>0.08</v>
      </c>
      <c r="M143" s="127">
        <v>0.08</v>
      </c>
      <c r="N143" s="4" t="str">
        <f>VLOOKUP(I143,'Sheet1 (2)'!A:B,2,0)</f>
        <v>生物系统工程与食品科学学院</v>
      </c>
    </row>
    <row r="144" spans="1:14" s="4" customFormat="1" ht="27">
      <c r="A144" s="16" t="s">
        <v>14</v>
      </c>
      <c r="B144" s="16" t="s">
        <v>11290</v>
      </c>
      <c r="C144" s="16" t="s">
        <v>21</v>
      </c>
      <c r="D144" s="16" t="s">
        <v>11591</v>
      </c>
      <c r="E144" s="24" t="s">
        <v>11594</v>
      </c>
      <c r="F144" s="17" t="s">
        <v>11289</v>
      </c>
      <c r="G144" s="9" t="s">
        <v>1526</v>
      </c>
      <c r="H144" s="13" t="s">
        <v>11592</v>
      </c>
      <c r="I144" s="19" t="s">
        <v>11593</v>
      </c>
      <c r="J144" s="9" t="s">
        <v>11286</v>
      </c>
      <c r="K144" s="26" t="s">
        <v>11798</v>
      </c>
      <c r="L144" s="18">
        <v>0.08</v>
      </c>
      <c r="M144" s="127">
        <v>0.08</v>
      </c>
      <c r="N144" s="4" t="str">
        <f>VLOOKUP(I144,'Sheet1 (2)'!A:B,2,0)</f>
        <v>生物系统工程与食品科学学院</v>
      </c>
    </row>
    <row r="145" spans="1:14" s="4" customFormat="1" ht="27">
      <c r="A145" s="16" t="s">
        <v>14</v>
      </c>
      <c r="B145" s="16" t="s">
        <v>11290</v>
      </c>
      <c r="C145" s="16" t="s">
        <v>21</v>
      </c>
      <c r="D145" s="16" t="s">
        <v>11595</v>
      </c>
      <c r="E145" s="24" t="s">
        <v>12266</v>
      </c>
      <c r="F145" s="17" t="s">
        <v>11289</v>
      </c>
      <c r="G145" s="9" t="s">
        <v>1526</v>
      </c>
      <c r="H145" s="13" t="s">
        <v>11592</v>
      </c>
      <c r="I145" s="19" t="s">
        <v>11593</v>
      </c>
      <c r="J145" s="9" t="s">
        <v>11286</v>
      </c>
      <c r="K145" s="26" t="s">
        <v>11798</v>
      </c>
      <c r="L145" s="18">
        <v>0.08</v>
      </c>
      <c r="M145" s="127">
        <v>0.08</v>
      </c>
      <c r="N145" s="4" t="str">
        <f>VLOOKUP(I145,'Sheet1 (2)'!A:B,2,0)</f>
        <v>生物系统工程与食品科学学院</v>
      </c>
    </row>
    <row r="146" spans="1:14" s="4" customFormat="1" ht="27">
      <c r="A146" s="16" t="s">
        <v>14</v>
      </c>
      <c r="B146" s="16" t="s">
        <v>11290</v>
      </c>
      <c r="C146" s="16" t="s">
        <v>21</v>
      </c>
      <c r="D146" s="9" t="s">
        <v>11711</v>
      </c>
      <c r="E146" s="24" t="s">
        <v>11713</v>
      </c>
      <c r="F146" s="14" t="s">
        <v>11289</v>
      </c>
      <c r="G146" s="9" t="s">
        <v>7923</v>
      </c>
      <c r="H146" s="13" t="s">
        <v>11712</v>
      </c>
      <c r="I146" s="19" t="s">
        <v>330</v>
      </c>
      <c r="J146" s="9" t="s">
        <v>11286</v>
      </c>
      <c r="K146" s="29" t="s">
        <v>11799</v>
      </c>
      <c r="L146" s="18">
        <v>0.08</v>
      </c>
      <c r="M146" s="30"/>
      <c r="N146" s="4" t="str">
        <f>VLOOKUP(I146,'Sheet1 (2)'!A:B,2,0)</f>
        <v>生物医学工程与仪器科学学院</v>
      </c>
    </row>
    <row r="147" spans="1:14" s="4" customFormat="1" ht="27">
      <c r="A147" s="16" t="s">
        <v>14</v>
      </c>
      <c r="B147" s="16" t="s">
        <v>11290</v>
      </c>
      <c r="C147" s="16" t="s">
        <v>21</v>
      </c>
      <c r="D147" s="9" t="s">
        <v>11708</v>
      </c>
      <c r="E147" s="24" t="s">
        <v>11710</v>
      </c>
      <c r="F147" s="14" t="s">
        <v>11289</v>
      </c>
      <c r="G147" s="9" t="s">
        <v>11697</v>
      </c>
      <c r="H147" s="13" t="s">
        <v>11709</v>
      </c>
      <c r="I147" s="19" t="s">
        <v>330</v>
      </c>
      <c r="J147" s="9" t="s">
        <v>11286</v>
      </c>
      <c r="K147" s="29" t="s">
        <v>11799</v>
      </c>
      <c r="L147" s="18">
        <v>0.08</v>
      </c>
      <c r="M147" s="30"/>
      <c r="N147" s="4" t="str">
        <f>VLOOKUP(I147,'Sheet1 (2)'!A:B,2,0)</f>
        <v>生物医学工程与仪器科学学院</v>
      </c>
    </row>
    <row r="148" spans="1:14" s="11" customFormat="1" ht="27">
      <c r="A148" s="16" t="s">
        <v>14</v>
      </c>
      <c r="B148" s="16" t="s">
        <v>11290</v>
      </c>
      <c r="C148" s="16" t="s">
        <v>21</v>
      </c>
      <c r="D148" s="9" t="s">
        <v>11705</v>
      </c>
      <c r="E148" s="24" t="s">
        <v>11707</v>
      </c>
      <c r="F148" s="14" t="s">
        <v>11289</v>
      </c>
      <c r="G148" s="9" t="s">
        <v>7923</v>
      </c>
      <c r="H148" s="13" t="s">
        <v>11706</v>
      </c>
      <c r="I148" s="19" t="s">
        <v>330</v>
      </c>
      <c r="J148" s="9" t="s">
        <v>11286</v>
      </c>
      <c r="K148" s="29" t="s">
        <v>11799</v>
      </c>
      <c r="L148" s="18">
        <v>0.08</v>
      </c>
      <c r="M148" s="30"/>
      <c r="N148" s="4" t="str">
        <f>VLOOKUP(I148,'Sheet1 (2)'!A:B,2,0)</f>
        <v>生物医学工程与仪器科学学院</v>
      </c>
    </row>
    <row r="149" spans="1:14" s="4" customFormat="1" ht="27">
      <c r="A149" s="16" t="s">
        <v>14</v>
      </c>
      <c r="B149" s="16" t="s">
        <v>11290</v>
      </c>
      <c r="C149" s="16" t="s">
        <v>21</v>
      </c>
      <c r="D149" s="9" t="s">
        <v>11692</v>
      </c>
      <c r="E149" s="24" t="s">
        <v>11694</v>
      </c>
      <c r="F149" s="14" t="s">
        <v>11289</v>
      </c>
      <c r="G149" s="9" t="s">
        <v>7923</v>
      </c>
      <c r="H149" s="13" t="s">
        <v>11693</v>
      </c>
      <c r="I149" s="19" t="s">
        <v>330</v>
      </c>
      <c r="J149" s="9" t="s">
        <v>11286</v>
      </c>
      <c r="K149" s="29" t="s">
        <v>11799</v>
      </c>
      <c r="L149" s="18">
        <v>0.08</v>
      </c>
      <c r="M149" s="30"/>
      <c r="N149" s="4" t="str">
        <f>VLOOKUP(I149,'Sheet1 (2)'!A:B,2,0)</f>
        <v>生物医学工程与仪器科学学院</v>
      </c>
    </row>
    <row r="150" spans="1:14" s="4" customFormat="1" ht="27">
      <c r="A150" s="16" t="s">
        <v>14</v>
      </c>
      <c r="B150" s="16" t="s">
        <v>11290</v>
      </c>
      <c r="C150" s="16" t="s">
        <v>21</v>
      </c>
      <c r="D150" s="9" t="s">
        <v>11695</v>
      </c>
      <c r="E150" s="24" t="s">
        <v>11698</v>
      </c>
      <c r="F150" s="14" t="s">
        <v>11289</v>
      </c>
      <c r="G150" s="9" t="s">
        <v>11697</v>
      </c>
      <c r="H150" s="13" t="s">
        <v>11696</v>
      </c>
      <c r="I150" s="19" t="s">
        <v>330</v>
      </c>
      <c r="J150" s="9" t="s">
        <v>11286</v>
      </c>
      <c r="K150" s="29" t="s">
        <v>11799</v>
      </c>
      <c r="L150" s="18">
        <v>0.08</v>
      </c>
      <c r="M150" s="30"/>
      <c r="N150" s="4" t="str">
        <f>VLOOKUP(I150,'Sheet1 (2)'!A:B,2,0)</f>
        <v>生物医学工程与仪器科学学院</v>
      </c>
    </row>
    <row r="151" spans="1:14" s="4" customFormat="1" ht="27">
      <c r="A151" s="16" t="s">
        <v>14</v>
      </c>
      <c r="B151" s="16" t="s">
        <v>11290</v>
      </c>
      <c r="C151" s="16" t="s">
        <v>21</v>
      </c>
      <c r="D151" s="9" t="s">
        <v>11720</v>
      </c>
      <c r="E151" s="24" t="s">
        <v>11722</v>
      </c>
      <c r="F151" s="14" t="s">
        <v>11289</v>
      </c>
      <c r="G151" s="9" t="s">
        <v>11701</v>
      </c>
      <c r="H151" s="13" t="s">
        <v>11721</v>
      </c>
      <c r="I151" s="19" t="s">
        <v>330</v>
      </c>
      <c r="J151" s="9" t="s">
        <v>11286</v>
      </c>
      <c r="K151" s="29" t="s">
        <v>11799</v>
      </c>
      <c r="L151" s="18">
        <v>0.08</v>
      </c>
      <c r="M151" s="30"/>
      <c r="N151" s="4" t="str">
        <f>VLOOKUP(I151,'Sheet1 (2)'!A:B,2,0)</f>
        <v>生物医学工程与仪器科学学院</v>
      </c>
    </row>
    <row r="152" spans="1:14" s="4" customFormat="1" ht="27">
      <c r="A152" s="16" t="s">
        <v>14</v>
      </c>
      <c r="B152" s="16" t="s">
        <v>11290</v>
      </c>
      <c r="C152" s="16" t="s">
        <v>21</v>
      </c>
      <c r="D152" s="9" t="s">
        <v>11714</v>
      </c>
      <c r="E152" s="24" t="s">
        <v>11716</v>
      </c>
      <c r="F152" s="14" t="s">
        <v>11289</v>
      </c>
      <c r="G152" s="9" t="s">
        <v>7923</v>
      </c>
      <c r="H152" s="13" t="s">
        <v>11715</v>
      </c>
      <c r="I152" s="19" t="s">
        <v>330</v>
      </c>
      <c r="J152" s="9" t="s">
        <v>11286</v>
      </c>
      <c r="K152" s="29" t="s">
        <v>11799</v>
      </c>
      <c r="L152" s="18">
        <v>0.08</v>
      </c>
      <c r="M152" s="30"/>
      <c r="N152" s="4" t="str">
        <f>VLOOKUP(I152,'Sheet1 (2)'!A:B,2,0)</f>
        <v>生物医学工程与仪器科学学院</v>
      </c>
    </row>
    <row r="153" spans="1:14" s="4" customFormat="1" ht="27">
      <c r="A153" s="16" t="s">
        <v>14</v>
      </c>
      <c r="B153" s="16" t="s">
        <v>11290</v>
      </c>
      <c r="C153" s="16" t="s">
        <v>21</v>
      </c>
      <c r="D153" s="9" t="s">
        <v>11699</v>
      </c>
      <c r="E153" s="24" t="s">
        <v>11921</v>
      </c>
      <c r="F153" s="14" t="s">
        <v>11289</v>
      </c>
      <c r="G153" s="9" t="s">
        <v>11701</v>
      </c>
      <c r="H153" s="13" t="s">
        <v>11700</v>
      </c>
      <c r="I153" s="19" t="s">
        <v>330</v>
      </c>
      <c r="J153" s="9" t="s">
        <v>11286</v>
      </c>
      <c r="K153" s="29" t="s">
        <v>11799</v>
      </c>
      <c r="L153" s="18">
        <v>0.08</v>
      </c>
      <c r="M153" s="125"/>
      <c r="N153" s="4" t="str">
        <f>VLOOKUP(I153,'Sheet1 (2)'!A:B,2,0)</f>
        <v>生物医学工程与仪器科学学院</v>
      </c>
    </row>
    <row r="154" spans="1:14" s="4" customFormat="1" ht="27">
      <c r="A154" s="16" t="s">
        <v>14</v>
      </c>
      <c r="B154" s="16" t="s">
        <v>11290</v>
      </c>
      <c r="C154" s="16" t="s">
        <v>21</v>
      </c>
      <c r="D154" s="9" t="s">
        <v>11717</v>
      </c>
      <c r="E154" s="24" t="s">
        <v>11719</v>
      </c>
      <c r="F154" s="14" t="s">
        <v>11289</v>
      </c>
      <c r="G154" s="9" t="s">
        <v>7923</v>
      </c>
      <c r="H154" s="13" t="s">
        <v>11718</v>
      </c>
      <c r="I154" s="19" t="s">
        <v>330</v>
      </c>
      <c r="J154" s="9" t="s">
        <v>11286</v>
      </c>
      <c r="K154" s="29" t="s">
        <v>11799</v>
      </c>
      <c r="L154" s="18">
        <v>0.08</v>
      </c>
      <c r="M154" s="125"/>
      <c r="N154" s="4" t="str">
        <f>VLOOKUP(I154,'Sheet1 (2)'!A:B,2,0)</f>
        <v>生物医学工程与仪器科学学院</v>
      </c>
    </row>
    <row r="155" spans="1:14" s="4" customFormat="1" ht="27">
      <c r="A155" s="16" t="s">
        <v>14</v>
      </c>
      <c r="B155" s="16" t="s">
        <v>11290</v>
      </c>
      <c r="C155" s="16" t="s">
        <v>21</v>
      </c>
      <c r="D155" s="9" t="s">
        <v>11723</v>
      </c>
      <c r="E155" s="24" t="s">
        <v>11920</v>
      </c>
      <c r="F155" s="14" t="s">
        <v>11289</v>
      </c>
      <c r="G155" s="9" t="s">
        <v>7923</v>
      </c>
      <c r="H155" s="13" t="s">
        <v>11724</v>
      </c>
      <c r="I155" s="19" t="s">
        <v>330</v>
      </c>
      <c r="J155" s="9" t="s">
        <v>11286</v>
      </c>
      <c r="K155" s="29" t="s">
        <v>11799</v>
      </c>
      <c r="L155" s="18">
        <v>0.08</v>
      </c>
      <c r="M155" s="30"/>
      <c r="N155" s="4" t="str">
        <f>VLOOKUP(I155,'Sheet1 (2)'!A:B,2,0)</f>
        <v>生物医学工程与仪器科学学院</v>
      </c>
    </row>
    <row r="156" spans="1:14" s="4" customFormat="1" ht="40.5">
      <c r="A156" s="16" t="s">
        <v>14</v>
      </c>
      <c r="B156" s="16" t="s">
        <v>11290</v>
      </c>
      <c r="C156" s="16" t="s">
        <v>21</v>
      </c>
      <c r="D156" s="9" t="s">
        <v>11771</v>
      </c>
      <c r="E156" s="24" t="s">
        <v>11774</v>
      </c>
      <c r="F156" s="17" t="s">
        <v>11289</v>
      </c>
      <c r="G156" s="9" t="s">
        <v>11773</v>
      </c>
      <c r="H156" s="13" t="s">
        <v>11772</v>
      </c>
      <c r="I156" s="19" t="s">
        <v>330</v>
      </c>
      <c r="J156" s="9" t="s">
        <v>11286</v>
      </c>
      <c r="K156" s="29" t="s">
        <v>11799</v>
      </c>
      <c r="L156" s="18">
        <v>0.08</v>
      </c>
      <c r="M156" s="30"/>
      <c r="N156" s="4" t="str">
        <f>VLOOKUP(I156,'Sheet1 (2)'!A:B,2,0)</f>
        <v>生物医学工程与仪器科学学院</v>
      </c>
    </row>
    <row r="157" spans="1:14" s="4" customFormat="1">
      <c r="A157" s="16" t="s">
        <v>14</v>
      </c>
      <c r="B157" s="16" t="s">
        <v>11290</v>
      </c>
      <c r="C157" s="16" t="s">
        <v>21</v>
      </c>
      <c r="D157" s="9" t="s">
        <v>11327</v>
      </c>
      <c r="E157" s="24" t="s">
        <v>11330</v>
      </c>
      <c r="F157" s="17" t="s">
        <v>11289</v>
      </c>
      <c r="G157" s="9" t="s">
        <v>11329</v>
      </c>
      <c r="H157" s="13" t="s">
        <v>11328</v>
      </c>
      <c r="I157" s="19" t="s">
        <v>330</v>
      </c>
      <c r="J157" s="9" t="s">
        <v>11286</v>
      </c>
      <c r="K157" s="29" t="s">
        <v>11799</v>
      </c>
      <c r="L157" s="18">
        <v>0.08</v>
      </c>
      <c r="M157" s="30"/>
      <c r="N157" s="4" t="str">
        <f>VLOOKUP(I157,'Sheet1 (2)'!A:B,2,0)</f>
        <v>生物医学工程与仪器科学学院</v>
      </c>
    </row>
    <row r="158" spans="1:14" s="4" customFormat="1">
      <c r="A158" s="16" t="s">
        <v>14</v>
      </c>
      <c r="B158" s="16" t="s">
        <v>11290</v>
      </c>
      <c r="C158" s="16" t="s">
        <v>21</v>
      </c>
      <c r="D158" s="9" t="s">
        <v>11331</v>
      </c>
      <c r="E158" s="24" t="s">
        <v>11332</v>
      </c>
      <c r="F158" s="17" t="s">
        <v>11289</v>
      </c>
      <c r="G158" s="9" t="s">
        <v>11329</v>
      </c>
      <c r="H158" s="13" t="s">
        <v>11328</v>
      </c>
      <c r="I158" s="19" t="s">
        <v>330</v>
      </c>
      <c r="J158" s="9" t="s">
        <v>11286</v>
      </c>
      <c r="K158" s="29" t="s">
        <v>11799</v>
      </c>
      <c r="L158" s="18">
        <v>0.08</v>
      </c>
      <c r="M158" s="30"/>
      <c r="N158" s="4" t="str">
        <f>VLOOKUP(I158,'Sheet1 (2)'!A:B,2,0)</f>
        <v>生物医学工程与仪器科学学院</v>
      </c>
    </row>
    <row r="159" spans="1:14" s="4" customFormat="1">
      <c r="A159" s="16" t="s">
        <v>14</v>
      </c>
      <c r="B159" s="16" t="s">
        <v>11290</v>
      </c>
      <c r="C159" s="16" t="s">
        <v>21</v>
      </c>
      <c r="D159" s="9" t="s">
        <v>11333</v>
      </c>
      <c r="E159" s="24" t="s">
        <v>11334</v>
      </c>
      <c r="F159" s="17" t="s">
        <v>11289</v>
      </c>
      <c r="G159" s="9" t="s">
        <v>11329</v>
      </c>
      <c r="H159" s="13" t="s">
        <v>11328</v>
      </c>
      <c r="I159" s="19" t="s">
        <v>330</v>
      </c>
      <c r="J159" s="9" t="s">
        <v>11286</v>
      </c>
      <c r="K159" s="29" t="s">
        <v>11799</v>
      </c>
      <c r="L159" s="18">
        <v>0.08</v>
      </c>
      <c r="M159" s="30"/>
      <c r="N159" s="4" t="str">
        <f>VLOOKUP(I159,'Sheet1 (2)'!A:B,2,0)</f>
        <v>生物医学工程与仪器科学学院</v>
      </c>
    </row>
    <row r="160" spans="1:14" s="4" customFormat="1">
      <c r="A160" s="16" t="s">
        <v>14</v>
      </c>
      <c r="B160" s="16" t="s">
        <v>11290</v>
      </c>
      <c r="C160" s="16" t="s">
        <v>21</v>
      </c>
      <c r="D160" s="9" t="s">
        <v>11524</v>
      </c>
      <c r="E160" s="24" t="s">
        <v>11527</v>
      </c>
      <c r="F160" s="17" t="s">
        <v>11289</v>
      </c>
      <c r="G160" s="9" t="s">
        <v>11526</v>
      </c>
      <c r="H160" s="13" t="s">
        <v>11525</v>
      </c>
      <c r="I160" s="19" t="s">
        <v>330</v>
      </c>
      <c r="J160" s="9" t="s">
        <v>11286</v>
      </c>
      <c r="K160" s="29" t="s">
        <v>11799</v>
      </c>
      <c r="L160" s="18">
        <v>0.08</v>
      </c>
      <c r="M160" s="30"/>
      <c r="N160" s="4" t="str">
        <f>VLOOKUP(I160,'Sheet1 (2)'!A:B,2,0)</f>
        <v>生物医学工程与仪器科学学院</v>
      </c>
    </row>
    <row r="161" spans="1:34" s="4" customFormat="1" ht="27">
      <c r="A161" s="16" t="s">
        <v>14</v>
      </c>
      <c r="B161" s="16" t="s">
        <v>11290</v>
      </c>
      <c r="C161" s="16" t="s">
        <v>21</v>
      </c>
      <c r="D161" s="9" t="s">
        <v>11728</v>
      </c>
      <c r="E161" s="24" t="s">
        <v>11731</v>
      </c>
      <c r="F161" s="14" t="s">
        <v>11289</v>
      </c>
      <c r="G161" s="9" t="s">
        <v>11730</v>
      </c>
      <c r="H161" s="13" t="s">
        <v>11729</v>
      </c>
      <c r="I161" s="19" t="s">
        <v>330</v>
      </c>
      <c r="J161" s="9" t="s">
        <v>11286</v>
      </c>
      <c r="K161" s="29" t="s">
        <v>11799</v>
      </c>
      <c r="L161" s="18">
        <v>0.08</v>
      </c>
      <c r="M161" s="30"/>
      <c r="N161" s="4" t="str">
        <f>VLOOKUP(I161,'Sheet1 (2)'!A:B,2,0)</f>
        <v>生物医学工程与仪器科学学院</v>
      </c>
    </row>
    <row r="162" spans="1:34" s="4" customFormat="1" ht="27">
      <c r="A162" s="16" t="s">
        <v>14</v>
      </c>
      <c r="B162" s="16" t="s">
        <v>11290</v>
      </c>
      <c r="C162" s="16" t="s">
        <v>21</v>
      </c>
      <c r="D162" s="9" t="s">
        <v>11639</v>
      </c>
      <c r="E162" s="24" t="s">
        <v>11641</v>
      </c>
      <c r="F162" s="14" t="s">
        <v>11289</v>
      </c>
      <c r="G162" s="9" t="s">
        <v>336</v>
      </c>
      <c r="H162" s="13" t="s">
        <v>11640</v>
      </c>
      <c r="I162" s="19" t="s">
        <v>330</v>
      </c>
      <c r="J162" s="9" t="s">
        <v>11286</v>
      </c>
      <c r="K162" s="29" t="s">
        <v>11799</v>
      </c>
      <c r="L162" s="18">
        <v>0.08</v>
      </c>
      <c r="M162" s="30"/>
      <c r="N162" s="4" t="str">
        <f>VLOOKUP(I162,'Sheet1 (2)'!A:B,2,0)</f>
        <v>生物医学工程与仪器科学学院</v>
      </c>
    </row>
    <row r="163" spans="1:34" s="4" customFormat="1">
      <c r="A163" s="16" t="s">
        <v>14</v>
      </c>
      <c r="B163" s="16" t="s">
        <v>11290</v>
      </c>
      <c r="C163" s="16" t="s">
        <v>21</v>
      </c>
      <c r="D163" s="9" t="s">
        <v>11517</v>
      </c>
      <c r="E163" s="24" t="s">
        <v>11520</v>
      </c>
      <c r="F163" s="17" t="s">
        <v>11289</v>
      </c>
      <c r="G163" s="9" t="s">
        <v>11519</v>
      </c>
      <c r="H163" s="13" t="s">
        <v>11518</v>
      </c>
      <c r="I163" s="19" t="s">
        <v>330</v>
      </c>
      <c r="J163" s="9" t="s">
        <v>11286</v>
      </c>
      <c r="K163" s="29" t="s">
        <v>11799</v>
      </c>
      <c r="L163" s="18">
        <v>0.08</v>
      </c>
      <c r="M163" s="30"/>
      <c r="N163" s="4" t="str">
        <f>VLOOKUP(I163,'Sheet1 (2)'!A:B,2,0)</f>
        <v>生物医学工程与仪器科学学院</v>
      </c>
    </row>
    <row r="164" spans="1:34" s="4" customFormat="1">
      <c r="A164" s="16" t="s">
        <v>14</v>
      </c>
      <c r="B164" s="16" t="s">
        <v>11290</v>
      </c>
      <c r="C164" s="16" t="s">
        <v>21</v>
      </c>
      <c r="D164" s="19" t="s">
        <v>11565</v>
      </c>
      <c r="E164" s="24" t="s">
        <v>11568</v>
      </c>
      <c r="F164" s="17" t="s">
        <v>11289</v>
      </c>
      <c r="G164" s="19" t="s">
        <v>11567</v>
      </c>
      <c r="H164" s="24" t="s">
        <v>11566</v>
      </c>
      <c r="I164" s="19" t="s">
        <v>330</v>
      </c>
      <c r="J164" s="19" t="s">
        <v>11286</v>
      </c>
      <c r="K164" s="29" t="s">
        <v>11799</v>
      </c>
      <c r="L164" s="18">
        <v>0.08</v>
      </c>
      <c r="M164" s="30"/>
      <c r="N164" s="4" t="str">
        <f>VLOOKUP(I164,'Sheet1 (2)'!A:B,2,0)</f>
        <v>生物医学工程与仪器科学学院</v>
      </c>
    </row>
    <row r="165" spans="1:34" s="4" customFormat="1" ht="27">
      <c r="A165" s="16" t="s">
        <v>14</v>
      </c>
      <c r="B165" s="16" t="s">
        <v>11290</v>
      </c>
      <c r="C165" s="16" t="s">
        <v>21</v>
      </c>
      <c r="D165" s="9" t="s">
        <v>11531</v>
      </c>
      <c r="E165" s="24" t="s">
        <v>12190</v>
      </c>
      <c r="F165" s="17" t="s">
        <v>11289</v>
      </c>
      <c r="G165" s="9" t="s">
        <v>11533</v>
      </c>
      <c r="H165" s="13" t="s">
        <v>11532</v>
      </c>
      <c r="I165" s="19" t="s">
        <v>330</v>
      </c>
      <c r="J165" s="9" t="s">
        <v>11286</v>
      </c>
      <c r="K165" s="26" t="s">
        <v>12020</v>
      </c>
      <c r="L165" s="18">
        <v>0.08</v>
      </c>
      <c r="M165" s="30">
        <v>0.08</v>
      </c>
      <c r="N165" s="4" t="str">
        <f>VLOOKUP(I165,'Sheet1 (2)'!A:B,2,0)</f>
        <v>生物医学工程与仪器科学学院</v>
      </c>
    </row>
    <row r="166" spans="1:34" s="4" customFormat="1">
      <c r="A166" s="16" t="s">
        <v>14</v>
      </c>
      <c r="B166" s="16" t="s">
        <v>11290</v>
      </c>
      <c r="C166" s="16" t="s">
        <v>21</v>
      </c>
      <c r="D166" s="19" t="s">
        <v>11748</v>
      </c>
      <c r="E166" s="24" t="s">
        <v>11751</v>
      </c>
      <c r="F166" s="17" t="s">
        <v>11289</v>
      </c>
      <c r="G166" s="19" t="s">
        <v>11750</v>
      </c>
      <c r="H166" s="24" t="s">
        <v>11749</v>
      </c>
      <c r="I166" s="19" t="s">
        <v>12777</v>
      </c>
      <c r="J166" s="19" t="s">
        <v>11286</v>
      </c>
      <c r="K166" s="29" t="s">
        <v>11799</v>
      </c>
      <c r="L166" s="18">
        <v>0.08</v>
      </c>
      <c r="M166" s="30"/>
      <c r="N166" s="4" t="str">
        <f>VLOOKUP(I166,'Sheet1 (2)'!A:B,2,0)</f>
        <v>生物医学工程与仪器科学学院</v>
      </c>
    </row>
    <row r="167" spans="1:34" s="4" customFormat="1">
      <c r="A167" s="16" t="s">
        <v>14</v>
      </c>
      <c r="B167" s="16" t="s">
        <v>11290</v>
      </c>
      <c r="C167" s="16" t="s">
        <v>21</v>
      </c>
      <c r="D167" s="9" t="s">
        <v>11304</v>
      </c>
      <c r="E167" s="24" t="s">
        <v>11306</v>
      </c>
      <c r="F167" s="17" t="s">
        <v>11289</v>
      </c>
      <c r="G167" s="9" t="s">
        <v>8023</v>
      </c>
      <c r="H167" s="13" t="s">
        <v>11305</v>
      </c>
      <c r="I167" s="19" t="s">
        <v>328</v>
      </c>
      <c r="J167" s="9" t="s">
        <v>11286</v>
      </c>
      <c r="K167" s="29" t="s">
        <v>11799</v>
      </c>
      <c r="L167" s="18">
        <v>0.08</v>
      </c>
      <c r="M167" s="30"/>
      <c r="N167" s="4" t="str">
        <f>VLOOKUP(I167,'Sheet1 (2)'!A:B,2,0)</f>
        <v>生物医学工程与仪器科学学院</v>
      </c>
    </row>
    <row r="168" spans="1:34">
      <c r="A168" s="53" t="s">
        <v>14</v>
      </c>
      <c r="B168" s="53" t="s">
        <v>11290</v>
      </c>
      <c r="C168" s="53" t="s">
        <v>21</v>
      </c>
      <c r="D168" s="54" t="s">
        <v>11387</v>
      </c>
      <c r="E168" s="59" t="s">
        <v>11390</v>
      </c>
      <c r="F168" s="55" t="s">
        <v>11289</v>
      </c>
      <c r="G168" s="54" t="s">
        <v>11389</v>
      </c>
      <c r="H168" s="123" t="s">
        <v>11388</v>
      </c>
      <c r="I168" s="56" t="s">
        <v>9340</v>
      </c>
      <c r="J168" s="54" t="s">
        <v>11286</v>
      </c>
      <c r="K168" s="29" t="s">
        <v>11799</v>
      </c>
      <c r="L168" s="57">
        <v>0.08</v>
      </c>
      <c r="M168" s="58"/>
      <c r="N168" s="4" t="str">
        <f>VLOOKUP(I168,'Sheet1 (2)'!A:B,2,0)</f>
        <v>信息技术中心</v>
      </c>
    </row>
    <row r="169" spans="1:34">
      <c r="A169" s="60" t="s">
        <v>14</v>
      </c>
      <c r="B169" s="60" t="s">
        <v>11290</v>
      </c>
      <c r="C169" s="60" t="s">
        <v>21</v>
      </c>
      <c r="D169" s="61" t="s">
        <v>11468</v>
      </c>
      <c r="E169" s="62" t="s">
        <v>11471</v>
      </c>
      <c r="F169" s="63" t="s">
        <v>11289</v>
      </c>
      <c r="G169" s="61" t="s">
        <v>11470</v>
      </c>
      <c r="H169" s="185" t="s">
        <v>11469</v>
      </c>
      <c r="I169" s="64" t="s">
        <v>286</v>
      </c>
      <c r="J169" s="61" t="s">
        <v>11286</v>
      </c>
      <c r="K169" s="29" t="s">
        <v>11799</v>
      </c>
      <c r="L169" s="66">
        <v>0.08</v>
      </c>
      <c r="M169" s="67"/>
      <c r="N169" s="4" t="str">
        <f>VLOOKUP(I169,'Sheet1 (2)'!A:B,2,0)</f>
        <v>药学院</v>
      </c>
    </row>
    <row r="170" spans="1:34" ht="27">
      <c r="A170" s="60" t="s">
        <v>14</v>
      </c>
      <c r="B170" s="60" t="s">
        <v>11290</v>
      </c>
      <c r="C170" s="60" t="s">
        <v>21</v>
      </c>
      <c r="D170" s="61" t="s">
        <v>11500</v>
      </c>
      <c r="E170" s="62" t="s">
        <v>11502</v>
      </c>
      <c r="F170" s="63" t="s">
        <v>11289</v>
      </c>
      <c r="G170" s="61" t="s">
        <v>11470</v>
      </c>
      <c r="H170" s="185" t="s">
        <v>11501</v>
      </c>
      <c r="I170" s="64" t="s">
        <v>286</v>
      </c>
      <c r="J170" s="61" t="s">
        <v>11286</v>
      </c>
      <c r="K170" s="29" t="s">
        <v>11799</v>
      </c>
      <c r="L170" s="66">
        <v>0.08</v>
      </c>
      <c r="M170" s="67"/>
      <c r="N170" s="4" t="str">
        <f>VLOOKUP(I170,'Sheet1 (2)'!A:B,2,0)</f>
        <v>药学院</v>
      </c>
    </row>
    <row r="171" spans="1:34">
      <c r="A171" s="60" t="s">
        <v>14</v>
      </c>
      <c r="B171" s="60" t="s">
        <v>11290</v>
      </c>
      <c r="C171" s="60" t="s">
        <v>21</v>
      </c>
      <c r="D171" s="61" t="s">
        <v>11645</v>
      </c>
      <c r="E171" s="62" t="s">
        <v>11646</v>
      </c>
      <c r="F171" s="191" t="s">
        <v>11289</v>
      </c>
      <c r="G171" s="61" t="s">
        <v>11470</v>
      </c>
      <c r="H171" s="185" t="s">
        <v>11470</v>
      </c>
      <c r="I171" s="19" t="s">
        <v>286</v>
      </c>
      <c r="J171" s="61" t="s">
        <v>11286</v>
      </c>
      <c r="K171" s="65" t="s">
        <v>11799</v>
      </c>
      <c r="L171" s="66">
        <v>0.08</v>
      </c>
      <c r="M171" s="67"/>
      <c r="N171" s="4" t="str">
        <f>VLOOKUP(I171,'Sheet1 (2)'!A:B,2,0)</f>
        <v>药学院</v>
      </c>
    </row>
    <row r="172" spans="1:34">
      <c r="A172" s="189" t="s">
        <v>14</v>
      </c>
      <c r="B172" s="189" t="s">
        <v>11290</v>
      </c>
      <c r="C172" s="189" t="s">
        <v>21</v>
      </c>
      <c r="D172" s="190" t="s">
        <v>12107</v>
      </c>
      <c r="E172" s="190" t="s">
        <v>12110</v>
      </c>
      <c r="F172" s="63" t="s">
        <v>11289</v>
      </c>
      <c r="G172" s="190" t="s">
        <v>12112</v>
      </c>
      <c r="H172" s="68"/>
      <c r="I172" s="177" t="s">
        <v>12774</v>
      </c>
      <c r="J172" s="64" t="s">
        <v>11286</v>
      </c>
      <c r="K172" s="61" t="s">
        <v>11798</v>
      </c>
      <c r="L172" s="66">
        <v>0.08</v>
      </c>
      <c r="M172" s="67">
        <v>0.08</v>
      </c>
      <c r="N172" s="4" t="str">
        <f>VLOOKUP(I172,'Sheet1 (2)'!A:B,2,0)</f>
        <v>医学院--附属第二医院</v>
      </c>
    </row>
    <row r="173" spans="1:34" s="133" customFormat="1">
      <c r="A173" s="144" t="s">
        <v>14</v>
      </c>
      <c r="B173" s="144" t="s">
        <v>11290</v>
      </c>
      <c r="C173" s="144" t="s">
        <v>21</v>
      </c>
      <c r="D173" s="70" t="s">
        <v>12108</v>
      </c>
      <c r="E173" s="70" t="s">
        <v>12111</v>
      </c>
      <c r="F173" s="117" t="s">
        <v>11289</v>
      </c>
      <c r="G173" s="190" t="s">
        <v>12113</v>
      </c>
      <c r="H173" s="148"/>
      <c r="I173" s="177" t="s">
        <v>12774</v>
      </c>
      <c r="J173" s="131" t="s">
        <v>11286</v>
      </c>
      <c r="K173" s="149" t="s">
        <v>11798</v>
      </c>
      <c r="L173" s="66">
        <v>0.08</v>
      </c>
      <c r="M173" s="150">
        <v>0.08</v>
      </c>
      <c r="N173" s="4" t="str">
        <f>VLOOKUP(I173,'Sheet1 (2)'!A:B,2,0)</f>
        <v>医学院--附属第二医院</v>
      </c>
      <c r="O173" s="3"/>
      <c r="P173" s="3"/>
      <c r="Q173" s="3"/>
      <c r="R173" s="3"/>
      <c r="S173" s="3"/>
      <c r="T173" s="3"/>
      <c r="U173" s="3"/>
      <c r="V173" s="3"/>
      <c r="W173" s="3"/>
      <c r="X173" s="3"/>
      <c r="Y173" s="3"/>
      <c r="Z173" s="3"/>
      <c r="AA173" s="3"/>
      <c r="AB173" s="3"/>
      <c r="AC173" s="3"/>
      <c r="AD173" s="3"/>
      <c r="AE173" s="3"/>
      <c r="AF173" s="3"/>
      <c r="AG173" s="3"/>
      <c r="AH173" s="3"/>
    </row>
    <row r="174" spans="1:34" s="133" customFormat="1">
      <c r="A174" s="116" t="s">
        <v>14</v>
      </c>
      <c r="B174" s="116" t="s">
        <v>11290</v>
      </c>
      <c r="C174" s="116" t="s">
        <v>21</v>
      </c>
      <c r="D174" s="149" t="s">
        <v>11503</v>
      </c>
      <c r="E174" s="179" t="s">
        <v>11505</v>
      </c>
      <c r="F174" s="117" t="s">
        <v>11289</v>
      </c>
      <c r="G174" s="149" t="s">
        <v>11504</v>
      </c>
      <c r="H174" s="184" t="s">
        <v>11504</v>
      </c>
      <c r="I174" s="19" t="s">
        <v>12774</v>
      </c>
      <c r="J174" s="149" t="s">
        <v>11286</v>
      </c>
      <c r="K174" s="149" t="s">
        <v>12020</v>
      </c>
      <c r="L174" s="147">
        <v>0.08</v>
      </c>
      <c r="M174" s="147">
        <v>0.08</v>
      </c>
      <c r="N174" s="4" t="str">
        <f>VLOOKUP(I174,'Sheet1 (2)'!A:B,2,0)</f>
        <v>医学院--附属第二医院</v>
      </c>
      <c r="O174" s="3"/>
      <c r="P174" s="3"/>
      <c r="Q174" s="3"/>
      <c r="R174" s="3"/>
      <c r="S174" s="3"/>
      <c r="T174" s="3"/>
      <c r="U174" s="3"/>
      <c r="V174" s="3"/>
      <c r="W174" s="3"/>
      <c r="X174" s="3"/>
      <c r="Y174" s="3"/>
      <c r="Z174" s="3"/>
      <c r="AA174" s="3"/>
      <c r="AB174" s="3"/>
      <c r="AC174" s="3"/>
      <c r="AD174" s="3"/>
      <c r="AE174" s="3"/>
      <c r="AF174" s="3"/>
      <c r="AG174" s="3"/>
      <c r="AH174" s="3"/>
    </row>
    <row r="175" spans="1:34" ht="27">
      <c r="A175" s="116" t="s">
        <v>14</v>
      </c>
      <c r="B175" s="116" t="s">
        <v>11290</v>
      </c>
      <c r="C175" s="116" t="s">
        <v>21</v>
      </c>
      <c r="D175" s="149" t="s">
        <v>11506</v>
      </c>
      <c r="E175" s="179" t="s">
        <v>11507</v>
      </c>
      <c r="F175" s="117" t="s">
        <v>11289</v>
      </c>
      <c r="G175" s="149" t="s">
        <v>11504</v>
      </c>
      <c r="H175" s="184" t="s">
        <v>11504</v>
      </c>
      <c r="I175" s="19" t="s">
        <v>12774</v>
      </c>
      <c r="J175" s="149" t="s">
        <v>11286</v>
      </c>
      <c r="K175" s="149" t="s">
        <v>12020</v>
      </c>
      <c r="L175" s="147">
        <v>0.08</v>
      </c>
      <c r="M175" s="147">
        <v>0.08</v>
      </c>
      <c r="N175" s="4" t="str">
        <f>VLOOKUP(I175,'Sheet1 (2)'!A:B,2,0)</f>
        <v>医学院--附属第二医院</v>
      </c>
    </row>
    <row r="176" spans="1:34">
      <c r="A176" s="116" t="s">
        <v>14</v>
      </c>
      <c r="B176" s="116" t="s">
        <v>11290</v>
      </c>
      <c r="C176" s="116" t="s">
        <v>21</v>
      </c>
      <c r="D176" s="149" t="s">
        <v>11515</v>
      </c>
      <c r="E176" s="179" t="s">
        <v>11516</v>
      </c>
      <c r="F176" s="117" t="s">
        <v>11289</v>
      </c>
      <c r="G176" s="149" t="s">
        <v>8725</v>
      </c>
      <c r="H176" s="184" t="s">
        <v>8725</v>
      </c>
      <c r="I176" s="131"/>
      <c r="J176" s="149" t="s">
        <v>11286</v>
      </c>
      <c r="K176" s="182" t="s">
        <v>11799</v>
      </c>
      <c r="L176" s="147">
        <v>0.08</v>
      </c>
      <c r="M176" s="150"/>
      <c r="N176" s="4"/>
    </row>
    <row r="177" spans="1:34" s="133" customFormat="1">
      <c r="A177" s="116" t="s">
        <v>14</v>
      </c>
      <c r="B177" s="116" t="s">
        <v>11290</v>
      </c>
      <c r="C177" s="116" t="s">
        <v>21</v>
      </c>
      <c r="D177" s="116" t="s">
        <v>11589</v>
      </c>
      <c r="E177" s="179" t="s">
        <v>11590</v>
      </c>
      <c r="F177" s="117" t="s">
        <v>11289</v>
      </c>
      <c r="G177" s="160" t="s">
        <v>11796</v>
      </c>
      <c r="H177" s="184"/>
      <c r="I177" s="131"/>
      <c r="J177" s="149" t="s">
        <v>11286</v>
      </c>
      <c r="K177" s="182" t="s">
        <v>11799</v>
      </c>
      <c r="L177" s="147">
        <v>0.08</v>
      </c>
      <c r="M177" s="150"/>
      <c r="N177" s="4"/>
      <c r="O177" s="3"/>
      <c r="P177" s="3"/>
      <c r="Q177" s="3"/>
      <c r="R177" s="3"/>
      <c r="S177" s="3"/>
      <c r="T177" s="3"/>
      <c r="U177" s="3"/>
      <c r="V177" s="3"/>
      <c r="W177" s="3"/>
      <c r="X177" s="3"/>
      <c r="Y177" s="3"/>
      <c r="Z177" s="3"/>
      <c r="AA177" s="3"/>
      <c r="AB177" s="3"/>
      <c r="AC177" s="3"/>
      <c r="AD177" s="3"/>
      <c r="AE177" s="3"/>
      <c r="AF177" s="3"/>
      <c r="AG177" s="3"/>
      <c r="AH177" s="3"/>
    </row>
    <row r="178" spans="1:34">
      <c r="A178" s="116" t="s">
        <v>14</v>
      </c>
      <c r="B178" s="116" t="s">
        <v>11290</v>
      </c>
      <c r="C178" s="116" t="s">
        <v>21</v>
      </c>
      <c r="D178" s="116" t="s">
        <v>11585</v>
      </c>
      <c r="E178" s="179" t="s">
        <v>11586</v>
      </c>
      <c r="F178" s="117" t="s">
        <v>11289</v>
      </c>
      <c r="G178" s="182" t="s">
        <v>11796</v>
      </c>
      <c r="H178" s="184"/>
      <c r="I178" s="131"/>
      <c r="J178" s="149" t="s">
        <v>11286</v>
      </c>
      <c r="K178" s="182" t="s">
        <v>11799</v>
      </c>
      <c r="L178" s="147">
        <v>0.08</v>
      </c>
      <c r="M178" s="150"/>
      <c r="N178" s="4"/>
    </row>
    <row r="179" spans="1:34">
      <c r="A179" s="116" t="s">
        <v>14</v>
      </c>
      <c r="B179" s="116" t="s">
        <v>11290</v>
      </c>
      <c r="C179" s="116" t="s">
        <v>21</v>
      </c>
      <c r="D179" s="116" t="s">
        <v>11583</v>
      </c>
      <c r="E179" s="179" t="s">
        <v>11584</v>
      </c>
      <c r="F179" s="117" t="s">
        <v>11289</v>
      </c>
      <c r="G179" s="182" t="s">
        <v>11796</v>
      </c>
      <c r="H179" s="184"/>
      <c r="I179" s="131"/>
      <c r="J179" s="149" t="s">
        <v>11286</v>
      </c>
      <c r="K179" s="182" t="s">
        <v>11799</v>
      </c>
      <c r="L179" s="147">
        <v>0.08</v>
      </c>
      <c r="M179" s="150"/>
      <c r="N179" s="4"/>
    </row>
    <row r="180" spans="1:34">
      <c r="A180" s="116" t="s">
        <v>14</v>
      </c>
      <c r="B180" s="116" t="s">
        <v>11290</v>
      </c>
      <c r="C180" s="116" t="s">
        <v>21</v>
      </c>
      <c r="D180" s="116" t="s">
        <v>11579</v>
      </c>
      <c r="E180" s="179" t="s">
        <v>11580</v>
      </c>
      <c r="F180" s="117" t="s">
        <v>11289</v>
      </c>
      <c r="G180" s="182" t="s">
        <v>11796</v>
      </c>
      <c r="H180" s="184"/>
      <c r="I180" s="131"/>
      <c r="J180" s="149" t="s">
        <v>11286</v>
      </c>
      <c r="K180" s="182" t="s">
        <v>11799</v>
      </c>
      <c r="L180" s="147">
        <v>0.08</v>
      </c>
      <c r="M180" s="150"/>
      <c r="N180" s="4"/>
    </row>
    <row r="181" spans="1:34">
      <c r="A181" s="116" t="s">
        <v>14</v>
      </c>
      <c r="B181" s="116" t="s">
        <v>11290</v>
      </c>
      <c r="C181" s="116" t="s">
        <v>21</v>
      </c>
      <c r="D181" s="116" t="s">
        <v>11581</v>
      </c>
      <c r="E181" s="179" t="s">
        <v>11582</v>
      </c>
      <c r="F181" s="117" t="s">
        <v>11289</v>
      </c>
      <c r="G181" s="182" t="s">
        <v>11796</v>
      </c>
      <c r="H181" s="184"/>
      <c r="I181" s="131"/>
      <c r="J181" s="149" t="s">
        <v>11286</v>
      </c>
      <c r="K181" s="182" t="s">
        <v>11799</v>
      </c>
      <c r="L181" s="147">
        <v>0.08</v>
      </c>
      <c r="M181" s="150"/>
      <c r="N181" s="4"/>
    </row>
    <row r="182" spans="1:34">
      <c r="A182" s="116" t="s">
        <v>14</v>
      </c>
      <c r="B182" s="116" t="s">
        <v>11290</v>
      </c>
      <c r="C182" s="116" t="s">
        <v>21</v>
      </c>
      <c r="D182" s="116" t="s">
        <v>11587</v>
      </c>
      <c r="E182" s="179" t="s">
        <v>11588</v>
      </c>
      <c r="F182" s="117" t="s">
        <v>11289</v>
      </c>
      <c r="G182" s="182" t="s">
        <v>11796</v>
      </c>
      <c r="H182" s="184"/>
      <c r="I182" s="131"/>
      <c r="J182" s="149" t="s">
        <v>11286</v>
      </c>
      <c r="K182" s="182" t="s">
        <v>11799</v>
      </c>
      <c r="L182" s="147">
        <v>0.08</v>
      </c>
      <c r="M182" s="150"/>
      <c r="N182" s="4"/>
    </row>
    <row r="183" spans="1:34" ht="27">
      <c r="A183" s="116" t="s">
        <v>14</v>
      </c>
      <c r="B183" s="116" t="s">
        <v>11290</v>
      </c>
      <c r="C183" s="116" t="s">
        <v>21</v>
      </c>
      <c r="D183" s="118" t="s">
        <v>11932</v>
      </c>
      <c r="E183" s="129" t="s">
        <v>11931</v>
      </c>
      <c r="F183" s="117" t="s">
        <v>11289</v>
      </c>
      <c r="G183" s="130" t="s">
        <v>11796</v>
      </c>
      <c r="H183" s="129"/>
      <c r="I183" s="118"/>
      <c r="J183" s="131" t="s">
        <v>11286</v>
      </c>
      <c r="K183" s="130" t="s">
        <v>11799</v>
      </c>
      <c r="L183" s="147">
        <v>0.08</v>
      </c>
      <c r="M183" s="132"/>
      <c r="N183" s="4"/>
    </row>
    <row r="184" spans="1:34">
      <c r="D184"/>
    </row>
    <row r="185" spans="1:34">
      <c r="D185"/>
    </row>
    <row r="186" spans="1:34">
      <c r="D186"/>
    </row>
    <row r="187" spans="1:34">
      <c r="D187"/>
    </row>
    <row r="188" spans="1:34">
      <c r="D188"/>
    </row>
    <row r="189" spans="1:34">
      <c r="D189"/>
    </row>
    <row r="190" spans="1:34">
      <c r="D190"/>
    </row>
    <row r="191" spans="1:34">
      <c r="D191"/>
    </row>
    <row r="192" spans="1:34">
      <c r="D192"/>
    </row>
    <row r="193" spans="4:4">
      <c r="D193"/>
    </row>
    <row r="194" spans="4:4">
      <c r="D194"/>
    </row>
    <row r="195" spans="4:4">
      <c r="D195"/>
    </row>
    <row r="196" spans="4:4">
      <c r="D196"/>
    </row>
    <row r="197" spans="4:4">
      <c r="D197"/>
    </row>
    <row r="198" spans="4:4">
      <c r="D198"/>
    </row>
    <row r="199" spans="4:4">
      <c r="D199"/>
    </row>
    <row r="200" spans="4:4">
      <c r="D200"/>
    </row>
    <row r="201" spans="4:4">
      <c r="D201"/>
    </row>
    <row r="202" spans="4:4">
      <c r="D202"/>
    </row>
    <row r="203" spans="4:4">
      <c r="D203"/>
    </row>
    <row r="204" spans="4:4">
      <c r="D204"/>
    </row>
    <row r="205" spans="4:4">
      <c r="D205"/>
    </row>
    <row r="206" spans="4:4">
      <c r="D206"/>
    </row>
    <row r="207" spans="4:4">
      <c r="D207"/>
    </row>
    <row r="208" spans="4:4">
      <c r="D208"/>
    </row>
    <row r="209" spans="4:4">
      <c r="D209"/>
    </row>
    <row r="210" spans="4:4">
      <c r="D210"/>
    </row>
    <row r="211" spans="4:4">
      <c r="D211"/>
    </row>
    <row r="212" spans="4:4">
      <c r="D212"/>
    </row>
    <row r="213" spans="4:4">
      <c r="D213"/>
    </row>
    <row r="214" spans="4:4">
      <c r="D214"/>
    </row>
    <row r="215" spans="4:4">
      <c r="D215"/>
    </row>
    <row r="216" spans="4:4">
      <c r="D216"/>
    </row>
    <row r="217" spans="4:4">
      <c r="D217"/>
    </row>
    <row r="218" spans="4:4">
      <c r="D218"/>
    </row>
    <row r="219" spans="4:4">
      <c r="D219"/>
    </row>
    <row r="220" spans="4:4">
      <c r="D220"/>
    </row>
    <row r="221" spans="4:4">
      <c r="D221"/>
    </row>
    <row r="222" spans="4:4">
      <c r="D222"/>
    </row>
  </sheetData>
  <sortState ref="A2:N222">
    <sortCondition ref="I1"/>
  </sortState>
  <phoneticPr fontId="1" type="noConversion"/>
  <conditionalFormatting sqref="E183:E1048576 E1:E180">
    <cfRule type="duplicateValues" dxfId="73" priority="3"/>
  </conditionalFormatting>
  <conditionalFormatting sqref="D184:D189 D1:D175 D191:D200 D202:D1048576 D178:D182">
    <cfRule type="duplicateValues" dxfId="72" priority="5"/>
  </conditionalFormatting>
  <conditionalFormatting sqref="D184:D189 D191:D200 D202:D1048576 D1:D182">
    <cfRule type="duplicateValues" dxfId="71" priority="10"/>
  </conditionalFormatting>
  <pageMargins left="0.75" right="0.75" top="1" bottom="1" header="0.51180555555555596" footer="0.51180555555555596"/>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G37"/>
  <sheetViews>
    <sheetView workbookViewId="0">
      <selection activeCell="A24" sqref="A24"/>
    </sheetView>
  </sheetViews>
  <sheetFormatPr defaultRowHeight="13.5"/>
  <cols>
    <col min="1" max="1" width="14" customWidth="1"/>
    <col min="2" max="2" width="18.625" customWidth="1"/>
    <col min="3" max="3" width="23.75" customWidth="1"/>
    <col min="4" max="4" width="19.5" customWidth="1"/>
    <col min="5" max="5" width="35.25" customWidth="1"/>
    <col min="6" max="6" width="22.25" customWidth="1"/>
    <col min="7" max="7" width="10.625" customWidth="1"/>
  </cols>
  <sheetData>
    <row r="1" spans="1:7">
      <c r="A1" s="70" t="s">
        <v>12779</v>
      </c>
      <c r="B1" s="70" t="s">
        <v>12815</v>
      </c>
      <c r="C1" s="70" t="s">
        <v>12817</v>
      </c>
      <c r="D1" s="70" t="s">
        <v>12818</v>
      </c>
      <c r="E1" s="70" t="s">
        <v>12819</v>
      </c>
      <c r="F1" s="70" t="s">
        <v>12783</v>
      </c>
      <c r="G1" s="70" t="s">
        <v>12784</v>
      </c>
    </row>
    <row r="2" spans="1:7">
      <c r="A2" s="70" t="s">
        <v>12270</v>
      </c>
      <c r="B2" s="70" t="s">
        <v>12785</v>
      </c>
      <c r="C2" s="70">
        <v>15.56249999999997</v>
      </c>
      <c r="D2" s="70">
        <v>31</v>
      </c>
      <c r="E2" s="70"/>
      <c r="F2" s="70">
        <v>0.08</v>
      </c>
      <c r="G2" s="192">
        <f>SUM(C2:F2)</f>
        <v>46.64249999999997</v>
      </c>
    </row>
    <row r="3" spans="1:7">
      <c r="A3" s="70" t="s">
        <v>10791</v>
      </c>
      <c r="B3" s="70" t="s">
        <v>12786</v>
      </c>
      <c r="C3" s="70">
        <v>1.1205000000000003</v>
      </c>
      <c r="D3" s="70"/>
      <c r="E3" s="70"/>
      <c r="F3" s="70"/>
      <c r="G3" s="192">
        <f t="shared" ref="G3:G37" si="0">SUM(C3:F3)</f>
        <v>1.1205000000000003</v>
      </c>
    </row>
    <row r="4" spans="1:7">
      <c r="A4" s="70" t="s">
        <v>365</v>
      </c>
      <c r="B4" s="70" t="s">
        <v>12787</v>
      </c>
      <c r="C4" s="70">
        <v>16.037999999999972</v>
      </c>
      <c r="D4" s="70"/>
      <c r="E4" s="70"/>
      <c r="F4" s="70">
        <v>0.08</v>
      </c>
      <c r="G4" s="193">
        <f t="shared" si="0"/>
        <v>16.11799999999997</v>
      </c>
    </row>
    <row r="5" spans="1:7">
      <c r="A5" s="70" t="s">
        <v>12297</v>
      </c>
      <c r="B5" s="70" t="s">
        <v>12788</v>
      </c>
      <c r="C5" s="70">
        <v>3.0389999999999993</v>
      </c>
      <c r="D5" s="70"/>
      <c r="E5" s="70"/>
      <c r="F5" s="70"/>
      <c r="G5" s="193">
        <f t="shared" si="0"/>
        <v>3.0389999999999993</v>
      </c>
    </row>
    <row r="6" spans="1:7">
      <c r="A6" s="70" t="s">
        <v>12322</v>
      </c>
      <c r="B6" s="70" t="s">
        <v>12789</v>
      </c>
      <c r="C6" s="70">
        <v>6.8985000000000056</v>
      </c>
      <c r="D6" s="70"/>
      <c r="E6" s="70"/>
      <c r="F6" s="70"/>
      <c r="G6" s="193">
        <f t="shared" si="0"/>
        <v>6.8985000000000056</v>
      </c>
    </row>
    <row r="7" spans="1:7">
      <c r="A7" s="70" t="s">
        <v>12343</v>
      </c>
      <c r="B7" s="70" t="s">
        <v>12790</v>
      </c>
      <c r="C7" s="70">
        <v>13.321499999999981</v>
      </c>
      <c r="D7" s="70">
        <v>41</v>
      </c>
      <c r="E7" s="70">
        <v>0.1</v>
      </c>
      <c r="F7" s="70"/>
      <c r="G7" s="193">
        <f t="shared" si="0"/>
        <v>54.42149999999998</v>
      </c>
    </row>
    <row r="8" spans="1:7">
      <c r="A8" s="70" t="s">
        <v>414</v>
      </c>
      <c r="B8" s="70" t="s">
        <v>12791</v>
      </c>
      <c r="C8" s="70">
        <v>6.1005000000000029</v>
      </c>
      <c r="D8" s="70"/>
      <c r="E8" s="70">
        <v>1.7000000000000004</v>
      </c>
      <c r="F8" s="70"/>
      <c r="G8" s="192">
        <f t="shared" si="0"/>
        <v>7.8005000000000031</v>
      </c>
    </row>
    <row r="9" spans="1:7">
      <c r="A9" s="70" t="s">
        <v>12393</v>
      </c>
      <c r="B9" s="70" t="s">
        <v>12792</v>
      </c>
      <c r="C9" s="70">
        <v>3.8594999999999984</v>
      </c>
      <c r="D9" s="70">
        <v>11</v>
      </c>
      <c r="E9" s="70">
        <v>0.1</v>
      </c>
      <c r="F9" s="70"/>
      <c r="G9" s="193">
        <f t="shared" si="0"/>
        <v>14.959499999999998</v>
      </c>
    </row>
    <row r="10" spans="1:7">
      <c r="A10" s="70" t="s">
        <v>473</v>
      </c>
      <c r="B10" s="70" t="s">
        <v>12793</v>
      </c>
      <c r="C10" s="70">
        <v>15.188999999999972</v>
      </c>
      <c r="D10" s="70">
        <v>31</v>
      </c>
      <c r="E10" s="70">
        <v>0.30000000000000004</v>
      </c>
      <c r="F10" s="70"/>
      <c r="G10" s="193">
        <f t="shared" si="0"/>
        <v>46.488999999999969</v>
      </c>
    </row>
    <row r="11" spans="1:7">
      <c r="A11" s="70" t="s">
        <v>12428</v>
      </c>
      <c r="B11" s="70" t="s">
        <v>12794</v>
      </c>
      <c r="C11" s="70">
        <v>7.1760000000000081</v>
      </c>
      <c r="D11" s="70">
        <v>21</v>
      </c>
      <c r="E11" s="70">
        <v>0</v>
      </c>
      <c r="F11" s="70"/>
      <c r="G11" s="192">
        <f t="shared" si="0"/>
        <v>28.176000000000009</v>
      </c>
    </row>
    <row r="12" spans="1:7">
      <c r="A12" s="70" t="s">
        <v>10790</v>
      </c>
      <c r="B12" s="70" t="s">
        <v>12795</v>
      </c>
      <c r="C12" s="70">
        <v>7.5945000000000062</v>
      </c>
      <c r="D12" s="70"/>
      <c r="E12" s="70">
        <v>0.30000000000000004</v>
      </c>
      <c r="F12" s="70">
        <v>3.04</v>
      </c>
      <c r="G12" s="192">
        <f t="shared" si="0"/>
        <v>10.934500000000007</v>
      </c>
    </row>
    <row r="13" spans="1:7">
      <c r="A13" s="194" t="s">
        <v>574</v>
      </c>
      <c r="B13" s="194" t="s">
        <v>12796</v>
      </c>
      <c r="C13" s="194">
        <v>28.341000000000083</v>
      </c>
      <c r="D13" s="194">
        <v>62</v>
      </c>
      <c r="E13" s="194">
        <v>1.7000000000000004</v>
      </c>
      <c r="F13" s="194">
        <v>0.24</v>
      </c>
      <c r="G13" s="192">
        <f t="shared" si="0"/>
        <v>92.281000000000077</v>
      </c>
    </row>
    <row r="14" spans="1:7">
      <c r="A14" s="70" t="s">
        <v>268</v>
      </c>
      <c r="B14" s="70" t="s">
        <v>12797</v>
      </c>
      <c r="C14" s="70">
        <v>20.293500000000009</v>
      </c>
      <c r="D14" s="70">
        <v>22</v>
      </c>
      <c r="E14" s="70">
        <v>0.1</v>
      </c>
      <c r="F14" s="70">
        <v>0.4</v>
      </c>
      <c r="G14" s="192">
        <f t="shared" si="0"/>
        <v>42.793500000000009</v>
      </c>
    </row>
    <row r="15" spans="1:7">
      <c r="A15" s="70" t="s">
        <v>12507</v>
      </c>
      <c r="B15" s="70" t="s">
        <v>12798</v>
      </c>
      <c r="C15" s="70">
        <v>0.1245</v>
      </c>
      <c r="D15" s="70"/>
      <c r="E15" s="70"/>
      <c r="F15" s="70"/>
      <c r="G15" s="192">
        <f t="shared" si="0"/>
        <v>0.1245</v>
      </c>
    </row>
    <row r="16" spans="1:7">
      <c r="A16" s="70" t="s">
        <v>347</v>
      </c>
      <c r="B16" s="70" t="s">
        <v>12799</v>
      </c>
      <c r="C16" s="70">
        <v>12.302999999999988</v>
      </c>
      <c r="D16" s="70">
        <v>33</v>
      </c>
      <c r="E16" s="70">
        <v>0.99999999999999989</v>
      </c>
      <c r="F16" s="70">
        <v>0.4</v>
      </c>
      <c r="G16" s="192">
        <f t="shared" si="0"/>
        <v>46.702999999999989</v>
      </c>
    </row>
    <row r="17" spans="1:7">
      <c r="A17" s="70" t="s">
        <v>10789</v>
      </c>
      <c r="B17" s="70" t="s">
        <v>12800</v>
      </c>
      <c r="C17" s="70">
        <v>13.45199999999998</v>
      </c>
      <c r="D17" s="70"/>
      <c r="E17" s="70">
        <v>0</v>
      </c>
      <c r="F17" s="70"/>
      <c r="G17" s="192">
        <f t="shared" si="0"/>
        <v>13.45199999999998</v>
      </c>
    </row>
    <row r="18" spans="1:7">
      <c r="A18" s="70" t="s">
        <v>565</v>
      </c>
      <c r="B18" s="70" t="s">
        <v>12801</v>
      </c>
      <c r="C18" s="70">
        <v>17.978999999999989</v>
      </c>
      <c r="D18" s="70">
        <v>53</v>
      </c>
      <c r="E18" s="70">
        <v>0.6</v>
      </c>
      <c r="F18" s="70">
        <v>0.08</v>
      </c>
      <c r="G18" s="192">
        <f t="shared" si="0"/>
        <v>71.658999999999978</v>
      </c>
    </row>
    <row r="19" spans="1:7">
      <c r="A19" s="70" t="s">
        <v>12573</v>
      </c>
      <c r="B19" s="70" t="s">
        <v>12802</v>
      </c>
      <c r="C19" s="70">
        <v>7.0965000000000051</v>
      </c>
      <c r="D19" s="70">
        <v>11</v>
      </c>
      <c r="E19" s="70"/>
      <c r="F19" s="70"/>
      <c r="G19" s="192">
        <f t="shared" si="0"/>
        <v>18.096500000000006</v>
      </c>
    </row>
    <row r="20" spans="1:7">
      <c r="A20" s="70" t="s">
        <v>731</v>
      </c>
      <c r="B20" s="70" t="s">
        <v>12803</v>
      </c>
      <c r="C20" s="70">
        <v>0.249</v>
      </c>
      <c r="D20" s="70"/>
      <c r="E20" s="70"/>
      <c r="F20" s="70"/>
      <c r="G20" s="192">
        <f t="shared" si="0"/>
        <v>0.249</v>
      </c>
    </row>
    <row r="21" spans="1:7">
      <c r="A21" s="70" t="s">
        <v>12596</v>
      </c>
      <c r="B21" s="70" t="s">
        <v>12804</v>
      </c>
      <c r="C21" s="70">
        <v>0.249</v>
      </c>
      <c r="D21" s="70"/>
      <c r="E21" s="70"/>
      <c r="F21" s="70"/>
      <c r="G21" s="192">
        <f t="shared" si="0"/>
        <v>0.249</v>
      </c>
    </row>
    <row r="22" spans="1:7">
      <c r="A22" s="70" t="s">
        <v>12606</v>
      </c>
      <c r="B22" s="70" t="s">
        <v>12805</v>
      </c>
      <c r="C22" s="70">
        <v>1.4940000000000004</v>
      </c>
      <c r="D22" s="70"/>
      <c r="E22" s="70"/>
      <c r="F22" s="70"/>
      <c r="G22" s="192">
        <f t="shared" si="0"/>
        <v>1.4940000000000004</v>
      </c>
    </row>
    <row r="23" spans="1:7">
      <c r="A23" s="70" t="s">
        <v>315</v>
      </c>
      <c r="B23" s="70" t="s">
        <v>12806</v>
      </c>
      <c r="C23" s="70">
        <v>14.71949999999998</v>
      </c>
      <c r="D23" s="70"/>
      <c r="E23" s="70">
        <v>0.7</v>
      </c>
      <c r="F23" s="70">
        <v>0.64</v>
      </c>
      <c r="G23" s="192">
        <f t="shared" si="0"/>
        <v>16.059499999999979</v>
      </c>
    </row>
    <row r="24" spans="1:7">
      <c r="A24" s="70" t="s">
        <v>330</v>
      </c>
      <c r="B24" s="70" t="s">
        <v>12807</v>
      </c>
      <c r="C24" s="70">
        <v>3.7349999999999985</v>
      </c>
      <c r="D24" s="70">
        <v>10</v>
      </c>
      <c r="E24" s="70">
        <v>0.2</v>
      </c>
      <c r="F24" s="70">
        <v>0.08</v>
      </c>
      <c r="G24" s="192">
        <f t="shared" si="0"/>
        <v>14.014999999999999</v>
      </c>
    </row>
    <row r="25" spans="1:7">
      <c r="A25" s="70" t="s">
        <v>12672</v>
      </c>
      <c r="B25" s="70" t="s">
        <v>12808</v>
      </c>
      <c r="C25" s="70">
        <v>0.1245</v>
      </c>
      <c r="D25" s="70"/>
      <c r="E25" s="70"/>
      <c r="F25" s="70"/>
      <c r="G25" s="192">
        <f t="shared" si="0"/>
        <v>0.1245</v>
      </c>
    </row>
    <row r="26" spans="1:7">
      <c r="A26" s="70" t="s">
        <v>9340</v>
      </c>
      <c r="B26" s="70" t="s">
        <v>12809</v>
      </c>
      <c r="C26" s="70">
        <v>0.67349999999999999</v>
      </c>
      <c r="D26" s="70"/>
      <c r="E26" s="70"/>
      <c r="F26" s="70"/>
      <c r="G26" s="192">
        <f t="shared" si="0"/>
        <v>0.67349999999999999</v>
      </c>
    </row>
    <row r="27" spans="1:7">
      <c r="A27" s="70" t="s">
        <v>12695</v>
      </c>
      <c r="B27" s="70" t="s">
        <v>12810</v>
      </c>
      <c r="C27" s="70">
        <v>15.313499999999971</v>
      </c>
      <c r="D27" s="70">
        <v>21</v>
      </c>
      <c r="E27" s="70">
        <v>0.30000000000000004</v>
      </c>
      <c r="F27" s="70"/>
      <c r="G27" s="192">
        <f t="shared" si="0"/>
        <v>36.613499999999966</v>
      </c>
    </row>
    <row r="28" spans="1:7">
      <c r="A28" s="70" t="s">
        <v>286</v>
      </c>
      <c r="B28" s="70" t="s">
        <v>12811</v>
      </c>
      <c r="C28" s="70">
        <v>3.4859999999999989</v>
      </c>
      <c r="D28" s="70"/>
      <c r="E28" s="70"/>
      <c r="F28" s="70"/>
      <c r="G28" s="192">
        <f t="shared" si="0"/>
        <v>3.4859999999999989</v>
      </c>
    </row>
    <row r="29" spans="1:7">
      <c r="A29" s="70" t="s">
        <v>12812</v>
      </c>
      <c r="B29" s="70" t="s">
        <v>12813</v>
      </c>
      <c r="C29" s="70">
        <v>0.87150000000000016</v>
      </c>
      <c r="D29" s="70"/>
      <c r="E29" s="70">
        <v>0.89999999999999991</v>
      </c>
      <c r="F29" s="70"/>
      <c r="G29" s="192">
        <f t="shared" si="0"/>
        <v>1.7715000000000001</v>
      </c>
    </row>
    <row r="30" spans="1:7">
      <c r="A30" s="70" t="s">
        <v>139</v>
      </c>
      <c r="B30" s="70" t="s">
        <v>12813</v>
      </c>
      <c r="C30" s="70">
        <v>1.1715000000000002</v>
      </c>
      <c r="D30" s="70"/>
      <c r="E30" s="70">
        <v>1.2</v>
      </c>
      <c r="F30" s="70">
        <v>0.32</v>
      </c>
      <c r="G30" s="192">
        <f t="shared" si="0"/>
        <v>2.6915</v>
      </c>
    </row>
    <row r="31" spans="1:7">
      <c r="A31" s="70" t="s">
        <v>182</v>
      </c>
      <c r="B31" s="70" t="s">
        <v>12813</v>
      </c>
      <c r="C31" s="70">
        <v>0.99600000000000022</v>
      </c>
      <c r="D31" s="70"/>
      <c r="E31" s="70">
        <v>0.1</v>
      </c>
      <c r="F31" s="70"/>
      <c r="G31" s="192">
        <f t="shared" si="0"/>
        <v>1.0960000000000003</v>
      </c>
    </row>
    <row r="32" spans="1:7">
      <c r="A32" s="70" t="s">
        <v>257</v>
      </c>
      <c r="B32" s="70" t="s">
        <v>12813</v>
      </c>
      <c r="C32" s="70">
        <v>0.1245</v>
      </c>
      <c r="D32" s="70"/>
      <c r="E32" s="70"/>
      <c r="F32" s="70"/>
      <c r="G32" s="192">
        <f t="shared" si="0"/>
        <v>0.1245</v>
      </c>
    </row>
    <row r="33" spans="1:7">
      <c r="A33" s="70" t="s">
        <v>47</v>
      </c>
      <c r="B33" s="70" t="s">
        <v>12813</v>
      </c>
      <c r="C33" s="70">
        <v>1.1715</v>
      </c>
      <c r="D33" s="70"/>
      <c r="E33" s="70">
        <v>0.30000000000000004</v>
      </c>
      <c r="F33" s="70"/>
      <c r="G33" s="192">
        <f t="shared" si="0"/>
        <v>1.4715</v>
      </c>
    </row>
    <row r="34" spans="1:7">
      <c r="A34" s="70" t="s">
        <v>24</v>
      </c>
      <c r="B34" s="70" t="s">
        <v>12813</v>
      </c>
      <c r="C34" s="70">
        <v>0.249</v>
      </c>
      <c r="D34" s="70"/>
      <c r="E34" s="70"/>
      <c r="F34" s="70"/>
      <c r="G34" s="192">
        <f t="shared" si="0"/>
        <v>0.249</v>
      </c>
    </row>
    <row r="35" spans="1:7">
      <c r="A35" s="70" t="s">
        <v>45</v>
      </c>
      <c r="B35" s="70" t="s">
        <v>12813</v>
      </c>
      <c r="C35" s="70">
        <v>0.99600000000000022</v>
      </c>
      <c r="D35" s="70"/>
      <c r="E35" s="70"/>
      <c r="F35" s="70"/>
      <c r="G35" s="192">
        <f t="shared" si="0"/>
        <v>0.99600000000000022</v>
      </c>
    </row>
    <row r="36" spans="1:7">
      <c r="A36" s="70" t="s">
        <v>760</v>
      </c>
      <c r="B36" s="70" t="s">
        <v>12814</v>
      </c>
      <c r="C36" s="70">
        <v>1.4940000000000004</v>
      </c>
      <c r="D36" s="70"/>
      <c r="E36" s="70"/>
      <c r="F36" s="70"/>
      <c r="G36" s="192">
        <f t="shared" si="0"/>
        <v>1.4940000000000004</v>
      </c>
    </row>
    <row r="37" spans="1:7">
      <c r="A37" s="70" t="s">
        <v>12816</v>
      </c>
      <c r="B37" s="70"/>
      <c r="C37" s="70">
        <f>SUM(C2:C36)</f>
        <v>242.60699999999991</v>
      </c>
      <c r="D37" s="70">
        <f>SUM(D2:D36)</f>
        <v>347</v>
      </c>
      <c r="E37" s="70">
        <f>SUM(E2:E36)</f>
        <v>9.6</v>
      </c>
      <c r="F37" s="70">
        <f>SUM(F2:F36)</f>
        <v>5.36</v>
      </c>
      <c r="G37" s="70">
        <f t="shared" si="0"/>
        <v>604.56700000000001</v>
      </c>
    </row>
  </sheetData>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R292"/>
  <sheetViews>
    <sheetView topLeftCell="D91" workbookViewId="0">
      <selection activeCell="Q108" sqref="Q108"/>
    </sheetView>
  </sheetViews>
  <sheetFormatPr defaultRowHeight="13.5"/>
  <cols>
    <col min="6" max="6" width="21.625" customWidth="1"/>
    <col min="7" max="7" width="3.125" customWidth="1"/>
    <col min="8" max="8" width="3.375" customWidth="1"/>
    <col min="9" max="9" width="2.875" customWidth="1"/>
    <col min="11" max="11" width="7.75" customWidth="1"/>
    <col min="12" max="12" width="0" hidden="1" customWidth="1"/>
    <col min="14" max="14" width="23.625" customWidth="1"/>
    <col min="15" max="15" width="24" customWidth="1"/>
    <col min="16" max="16" width="11.125" customWidth="1"/>
  </cols>
  <sheetData>
    <row r="1" spans="1:17" ht="27">
      <c r="B1" s="70" t="s">
        <v>3</v>
      </c>
      <c r="C1" s="73" t="s">
        <v>10788</v>
      </c>
      <c r="D1" s="70" t="s">
        <v>8</v>
      </c>
      <c r="E1" s="70" t="s">
        <v>1</v>
      </c>
      <c r="F1" s="70" t="s">
        <v>0</v>
      </c>
      <c r="G1" s="70" t="s">
        <v>2</v>
      </c>
      <c r="H1" s="70" t="s">
        <v>4</v>
      </c>
      <c r="I1" s="70" t="s">
        <v>5</v>
      </c>
      <c r="J1" s="70" t="s">
        <v>7</v>
      </c>
      <c r="K1" s="70" t="s">
        <v>10</v>
      </c>
      <c r="L1" s="70" t="s">
        <v>9</v>
      </c>
      <c r="M1" s="70" t="s">
        <v>6</v>
      </c>
      <c r="N1" s="71" t="s">
        <v>10793</v>
      </c>
      <c r="O1" s="72" t="s">
        <v>10798</v>
      </c>
      <c r="P1" s="72" t="s">
        <v>10800</v>
      </c>
      <c r="Q1" s="172" t="s">
        <v>12772</v>
      </c>
    </row>
    <row r="2" spans="1:17">
      <c r="A2">
        <v>1</v>
      </c>
      <c r="B2" s="70" t="s">
        <v>14</v>
      </c>
      <c r="C2" s="73" t="s">
        <v>10787</v>
      </c>
      <c r="D2" s="70" t="s">
        <v>21</v>
      </c>
      <c r="E2" s="70" t="s">
        <v>3113</v>
      </c>
      <c r="F2" s="70" t="s">
        <v>3112</v>
      </c>
      <c r="G2" s="70" t="s">
        <v>1434</v>
      </c>
      <c r="H2" s="70" t="s">
        <v>1316</v>
      </c>
      <c r="I2" s="70" t="s">
        <v>3114</v>
      </c>
      <c r="J2" s="70" t="s">
        <v>3116</v>
      </c>
      <c r="K2" s="70" t="s">
        <v>3117</v>
      </c>
      <c r="L2" s="70" t="s">
        <v>3110</v>
      </c>
      <c r="M2" s="70" t="s">
        <v>3115</v>
      </c>
      <c r="N2" s="70" t="s">
        <v>11896</v>
      </c>
      <c r="O2" s="73" t="s">
        <v>10799</v>
      </c>
      <c r="P2" s="73">
        <v>0.1245</v>
      </c>
      <c r="Q2" t="str">
        <f>VLOOKUP(L2,'Sheet1 (2)'!A:B,2,0)</f>
        <v>机械工程学院</v>
      </c>
    </row>
    <row r="3" spans="1:17">
      <c r="A3">
        <v>2</v>
      </c>
      <c r="B3" s="70" t="s">
        <v>14</v>
      </c>
      <c r="C3" s="73" t="s">
        <v>10787</v>
      </c>
      <c r="D3" s="70" t="s">
        <v>21</v>
      </c>
      <c r="E3" s="70" t="s">
        <v>10764</v>
      </c>
      <c r="F3" s="70" t="s">
        <v>10763</v>
      </c>
      <c r="G3" s="70" t="s">
        <v>3979</v>
      </c>
      <c r="H3" s="70" t="s">
        <v>602</v>
      </c>
      <c r="I3" s="70" t="s">
        <v>10765</v>
      </c>
      <c r="J3" s="70" t="s">
        <v>3109</v>
      </c>
      <c r="K3" s="70" t="s">
        <v>10767</v>
      </c>
      <c r="L3" s="70" t="s">
        <v>3110</v>
      </c>
      <c r="M3" s="70" t="s">
        <v>10766</v>
      </c>
      <c r="N3" s="70" t="s">
        <v>11896</v>
      </c>
      <c r="O3" s="73" t="s">
        <v>10799</v>
      </c>
      <c r="P3" s="73">
        <v>0.1245</v>
      </c>
      <c r="Q3" t="str">
        <f>VLOOKUP(L3,'Sheet1 (2)'!A:B,2,0)</f>
        <v>机械工程学院</v>
      </c>
    </row>
    <row r="4" spans="1:17">
      <c r="A4">
        <v>3</v>
      </c>
      <c r="B4" s="70" t="s">
        <v>14</v>
      </c>
      <c r="C4" s="73" t="s">
        <v>10787</v>
      </c>
      <c r="D4" s="70" t="s">
        <v>21</v>
      </c>
      <c r="E4" s="70" t="s">
        <v>3105</v>
      </c>
      <c r="F4" s="70" t="s">
        <v>11283</v>
      </c>
      <c r="G4" s="70" t="s">
        <v>3106</v>
      </c>
      <c r="H4" s="70" t="s">
        <v>2021</v>
      </c>
      <c r="I4" s="70" t="s">
        <v>3107</v>
      </c>
      <c r="J4" s="70" t="s">
        <v>3109</v>
      </c>
      <c r="K4" s="70" t="s">
        <v>3111</v>
      </c>
      <c r="L4" s="70" t="s">
        <v>3110</v>
      </c>
      <c r="M4" s="70" t="s">
        <v>3108</v>
      </c>
      <c r="N4" s="70">
        <v>0.3</v>
      </c>
      <c r="O4" s="73" t="s">
        <v>10799</v>
      </c>
      <c r="P4" s="73">
        <v>0.42449999999999999</v>
      </c>
      <c r="Q4" t="str">
        <f>VLOOKUP(L4,'Sheet1 (2)'!A:B,2,0)</f>
        <v>机械工程学院</v>
      </c>
    </row>
    <row r="5" spans="1:17">
      <c r="A5">
        <v>4</v>
      </c>
      <c r="B5" s="70" t="s">
        <v>14</v>
      </c>
      <c r="C5" s="73" t="s">
        <v>10787</v>
      </c>
      <c r="D5" s="70" t="s">
        <v>21</v>
      </c>
      <c r="E5" s="70" t="s">
        <v>3127</v>
      </c>
      <c r="F5" s="70" t="s">
        <v>3126</v>
      </c>
      <c r="G5" s="70" t="s">
        <v>3128</v>
      </c>
      <c r="H5" s="70" t="s">
        <v>2171</v>
      </c>
      <c r="I5" s="70" t="s">
        <v>3129</v>
      </c>
      <c r="J5" s="70" t="s">
        <v>3109</v>
      </c>
      <c r="K5" s="70" t="s">
        <v>3131</v>
      </c>
      <c r="L5" s="70" t="s">
        <v>3110</v>
      </c>
      <c r="M5" s="70" t="s">
        <v>3130</v>
      </c>
      <c r="N5" s="70">
        <v>0.3</v>
      </c>
      <c r="O5" s="73" t="s">
        <v>10799</v>
      </c>
      <c r="P5" s="73">
        <v>0.42449999999999999</v>
      </c>
      <c r="Q5" t="str">
        <f>VLOOKUP(L5,'Sheet1 (2)'!A:B,2,0)</f>
        <v>机械工程学院</v>
      </c>
    </row>
    <row r="6" spans="1:17">
      <c r="A6">
        <v>5</v>
      </c>
      <c r="B6" s="70" t="s">
        <v>14</v>
      </c>
      <c r="C6" s="73" t="s">
        <v>10787</v>
      </c>
      <c r="D6" s="70" t="s">
        <v>21</v>
      </c>
      <c r="E6" s="70" t="s">
        <v>3133</v>
      </c>
      <c r="F6" s="70" t="s">
        <v>3132</v>
      </c>
      <c r="G6" s="70" t="s">
        <v>3134</v>
      </c>
      <c r="H6" s="70" t="s">
        <v>272</v>
      </c>
      <c r="I6" s="70" t="s">
        <v>3135</v>
      </c>
      <c r="J6" s="70" t="s">
        <v>3137</v>
      </c>
      <c r="K6" s="70" t="s">
        <v>3138</v>
      </c>
      <c r="L6" s="70" t="s">
        <v>3110</v>
      </c>
      <c r="M6" s="70" t="s">
        <v>3136</v>
      </c>
      <c r="N6" s="70" t="s">
        <v>11896</v>
      </c>
      <c r="O6" s="73" t="s">
        <v>10799</v>
      </c>
      <c r="P6" s="73">
        <v>0.1245</v>
      </c>
      <c r="Q6" t="str">
        <f>VLOOKUP(L6,'Sheet1 (2)'!A:B,2,0)</f>
        <v>机械工程学院</v>
      </c>
    </row>
    <row r="7" spans="1:17">
      <c r="A7">
        <v>6</v>
      </c>
      <c r="B7" s="70" t="s">
        <v>14</v>
      </c>
      <c r="C7" s="73" t="s">
        <v>10787</v>
      </c>
      <c r="D7" s="70" t="s">
        <v>21</v>
      </c>
      <c r="E7" s="70" t="s">
        <v>3123</v>
      </c>
      <c r="F7" s="70" t="s">
        <v>3122</v>
      </c>
      <c r="G7" s="70" t="s">
        <v>777</v>
      </c>
      <c r="H7" s="70" t="s">
        <v>148</v>
      </c>
      <c r="I7" s="70" t="s">
        <v>3124</v>
      </c>
      <c r="J7" s="70" t="s">
        <v>3109</v>
      </c>
      <c r="K7" s="70" t="s">
        <v>3121</v>
      </c>
      <c r="L7" s="70" t="s">
        <v>3110</v>
      </c>
      <c r="M7" s="70" t="s">
        <v>3125</v>
      </c>
      <c r="N7" s="70">
        <v>0.3</v>
      </c>
      <c r="O7" s="73" t="s">
        <v>10799</v>
      </c>
      <c r="P7" s="73">
        <v>0.42449999999999999</v>
      </c>
      <c r="Q7" t="str">
        <f>VLOOKUP(L7,'Sheet1 (2)'!A:B,2,0)</f>
        <v>机械工程学院</v>
      </c>
    </row>
    <row r="8" spans="1:17">
      <c r="A8">
        <v>7</v>
      </c>
      <c r="B8" s="70" t="s">
        <v>14</v>
      </c>
      <c r="C8" s="73" t="s">
        <v>10787</v>
      </c>
      <c r="D8" s="87" t="s">
        <v>11957</v>
      </c>
      <c r="E8" s="70" t="s">
        <v>3118</v>
      </c>
      <c r="F8" s="70" t="s">
        <v>12205</v>
      </c>
      <c r="G8" s="70" t="s">
        <v>876</v>
      </c>
      <c r="H8" s="70" t="s">
        <v>27</v>
      </c>
      <c r="I8" s="70" t="s">
        <v>3119</v>
      </c>
      <c r="J8" s="70" t="s">
        <v>3109</v>
      </c>
      <c r="K8" s="70" t="s">
        <v>3121</v>
      </c>
      <c r="L8" s="70" t="s">
        <v>3110</v>
      </c>
      <c r="M8" s="70" t="s">
        <v>3120</v>
      </c>
      <c r="N8" s="70">
        <v>0.3</v>
      </c>
      <c r="O8" s="73"/>
      <c r="P8" s="73">
        <v>0.3</v>
      </c>
      <c r="Q8" t="str">
        <f>VLOOKUP(L8,'Sheet1 (2)'!A:B,2,0)</f>
        <v>机械工程学院</v>
      </c>
    </row>
    <row r="9" spans="1:17">
      <c r="A9">
        <v>8</v>
      </c>
      <c r="B9" s="70" t="s">
        <v>14</v>
      </c>
      <c r="C9" s="73" t="s">
        <v>10787</v>
      </c>
      <c r="D9" s="70" t="s">
        <v>21</v>
      </c>
      <c r="E9" s="70" t="s">
        <v>3088</v>
      </c>
      <c r="F9" s="70" t="s">
        <v>3087</v>
      </c>
      <c r="G9" s="70" t="s">
        <v>3089</v>
      </c>
      <c r="H9" s="70" t="s">
        <v>16</v>
      </c>
      <c r="I9" s="70" t="s">
        <v>3091</v>
      </c>
      <c r="J9" s="70" t="s">
        <v>3093</v>
      </c>
      <c r="K9" s="70" t="s">
        <v>3094</v>
      </c>
      <c r="L9" s="70" t="s">
        <v>3085</v>
      </c>
      <c r="M9" s="70" t="s">
        <v>3092</v>
      </c>
      <c r="N9" s="70" t="s">
        <v>11896</v>
      </c>
      <c r="O9" s="73" t="s">
        <v>10799</v>
      </c>
      <c r="P9" s="73">
        <v>0.1245</v>
      </c>
      <c r="Q9" t="str">
        <f>VLOOKUP(L9,'Sheet1 (2)'!A:B,2,0)</f>
        <v>机械工程学院</v>
      </c>
    </row>
    <row r="10" spans="1:17">
      <c r="A10">
        <v>9</v>
      </c>
      <c r="B10" s="70" t="s">
        <v>14</v>
      </c>
      <c r="C10" s="73" t="s">
        <v>10787</v>
      </c>
      <c r="D10" s="70" t="s">
        <v>21</v>
      </c>
      <c r="E10" s="70" t="s">
        <v>3096</v>
      </c>
      <c r="F10" s="70" t="s">
        <v>3095</v>
      </c>
      <c r="G10" s="70" t="s">
        <v>3035</v>
      </c>
      <c r="H10" s="70" t="s">
        <v>1050</v>
      </c>
      <c r="I10" s="70" t="s">
        <v>3097</v>
      </c>
      <c r="J10" s="70" t="s">
        <v>3084</v>
      </c>
      <c r="K10" s="70" t="s">
        <v>3099</v>
      </c>
      <c r="L10" s="70" t="s">
        <v>3085</v>
      </c>
      <c r="M10" s="70" t="s">
        <v>3098</v>
      </c>
      <c r="N10" s="70" t="s">
        <v>11896</v>
      </c>
      <c r="O10" s="73" t="s">
        <v>10799</v>
      </c>
      <c r="P10" s="73">
        <v>0.1245</v>
      </c>
      <c r="Q10" t="str">
        <f>VLOOKUP(L10,'Sheet1 (2)'!A:B,2,0)</f>
        <v>机械工程学院</v>
      </c>
    </row>
    <row r="11" spans="1:17">
      <c r="A11">
        <v>10</v>
      </c>
      <c r="B11" s="70" t="s">
        <v>14</v>
      </c>
      <c r="C11" s="73" t="s">
        <v>10787</v>
      </c>
      <c r="D11" s="70" t="s">
        <v>21</v>
      </c>
      <c r="E11" s="70" t="s">
        <v>3080</v>
      </c>
      <c r="F11" s="70" t="s">
        <v>3079</v>
      </c>
      <c r="G11" s="70" t="s">
        <v>3081</v>
      </c>
      <c r="H11" s="70" t="s">
        <v>67</v>
      </c>
      <c r="I11" s="70" t="s">
        <v>3082</v>
      </c>
      <c r="J11" s="70" t="s">
        <v>3084</v>
      </c>
      <c r="K11" s="70" t="s">
        <v>3086</v>
      </c>
      <c r="L11" s="70" t="s">
        <v>3085</v>
      </c>
      <c r="M11" s="70" t="s">
        <v>3083</v>
      </c>
      <c r="N11" s="70" t="s">
        <v>11896</v>
      </c>
      <c r="O11" s="73" t="s">
        <v>10799</v>
      </c>
      <c r="P11" s="73">
        <v>0.1245</v>
      </c>
      <c r="Q11" t="str">
        <f>VLOOKUP(L11,'Sheet1 (2)'!A:B,2,0)</f>
        <v>机械工程学院</v>
      </c>
    </row>
    <row r="12" spans="1:17">
      <c r="A12">
        <v>11</v>
      </c>
      <c r="B12" s="70" t="s">
        <v>14</v>
      </c>
      <c r="C12" s="73" t="s">
        <v>10787</v>
      </c>
      <c r="D12" s="70" t="s">
        <v>21</v>
      </c>
      <c r="E12" s="70" t="s">
        <v>3101</v>
      </c>
      <c r="F12" s="70" t="s">
        <v>3100</v>
      </c>
      <c r="G12" s="70" t="s">
        <v>3035</v>
      </c>
      <c r="H12" s="70" t="s">
        <v>67</v>
      </c>
      <c r="I12" s="70" t="s">
        <v>3102</v>
      </c>
      <c r="J12" s="70" t="s">
        <v>3084</v>
      </c>
      <c r="K12" s="70" t="s">
        <v>3104</v>
      </c>
      <c r="L12" s="70" t="s">
        <v>3085</v>
      </c>
      <c r="M12" s="70" t="s">
        <v>3103</v>
      </c>
      <c r="N12" s="70" t="s">
        <v>11896</v>
      </c>
      <c r="O12" s="73" t="s">
        <v>10799</v>
      </c>
      <c r="P12" s="73">
        <v>0.1245</v>
      </c>
      <c r="Q12" t="str">
        <f>VLOOKUP(L12,'Sheet1 (2)'!A:B,2,0)</f>
        <v>机械工程学院</v>
      </c>
    </row>
    <row r="13" spans="1:17">
      <c r="A13">
        <v>12</v>
      </c>
      <c r="B13" s="70" t="s">
        <v>14</v>
      </c>
      <c r="C13" s="73" t="s">
        <v>10787</v>
      </c>
      <c r="D13" s="70" t="s">
        <v>21</v>
      </c>
      <c r="E13" s="70" t="s">
        <v>2698</v>
      </c>
      <c r="F13" s="70" t="s">
        <v>2697</v>
      </c>
      <c r="G13" s="70" t="s">
        <v>2699</v>
      </c>
      <c r="H13" s="70" t="s">
        <v>492</v>
      </c>
      <c r="I13" s="70" t="s">
        <v>2700</v>
      </c>
      <c r="J13" s="70" t="s">
        <v>2702</v>
      </c>
      <c r="K13" s="70" t="s">
        <v>2703</v>
      </c>
      <c r="L13" s="140" t="s">
        <v>12037</v>
      </c>
      <c r="M13" s="70" t="s">
        <v>2701</v>
      </c>
      <c r="N13" s="70" t="s">
        <v>11896</v>
      </c>
      <c r="O13" s="73" t="s">
        <v>10799</v>
      </c>
      <c r="P13" s="73">
        <v>0.1245</v>
      </c>
      <c r="Q13" t="str">
        <f>VLOOKUP(L13,'Sheet1 (2)'!A:B,2,0)</f>
        <v>机械工程学院</v>
      </c>
    </row>
    <row r="14" spans="1:17">
      <c r="A14">
        <v>13</v>
      </c>
      <c r="B14" s="70" t="s">
        <v>14</v>
      </c>
      <c r="C14" s="73" t="s">
        <v>10787</v>
      </c>
      <c r="D14" s="70" t="s">
        <v>21</v>
      </c>
      <c r="E14" s="70" t="s">
        <v>2487</v>
      </c>
      <c r="F14" s="70" t="s">
        <v>2486</v>
      </c>
      <c r="G14" s="70" t="s">
        <v>2488</v>
      </c>
      <c r="H14" s="70" t="s">
        <v>1316</v>
      </c>
      <c r="I14" s="70" t="s">
        <v>2489</v>
      </c>
      <c r="J14" s="70" t="s">
        <v>2491</v>
      </c>
      <c r="K14" s="70" t="s">
        <v>2492</v>
      </c>
      <c r="L14" s="70" t="s">
        <v>625</v>
      </c>
      <c r="M14" s="70" t="s">
        <v>2490</v>
      </c>
      <c r="N14" s="70" t="s">
        <v>11896</v>
      </c>
      <c r="O14" s="73" t="s">
        <v>10799</v>
      </c>
      <c r="P14" s="73">
        <v>0.1245</v>
      </c>
      <c r="Q14" t="str">
        <f>VLOOKUP(L14,'Sheet1 (2)'!A:B,2,0)</f>
        <v>机械工程学院</v>
      </c>
    </row>
    <row r="15" spans="1:17">
      <c r="A15">
        <v>14</v>
      </c>
      <c r="B15" s="70" t="s">
        <v>14</v>
      </c>
      <c r="C15" s="73" t="s">
        <v>10787</v>
      </c>
      <c r="D15" s="70" t="s">
        <v>21</v>
      </c>
      <c r="E15" s="70" t="s">
        <v>2550</v>
      </c>
      <c r="F15" s="70" t="s">
        <v>2549</v>
      </c>
      <c r="G15" s="70" t="s">
        <v>2463</v>
      </c>
      <c r="H15" s="70" t="s">
        <v>253</v>
      </c>
      <c r="I15" s="70" t="s">
        <v>2551</v>
      </c>
      <c r="J15" s="70" t="s">
        <v>2491</v>
      </c>
      <c r="K15" s="70" t="s">
        <v>2553</v>
      </c>
      <c r="L15" s="70" t="s">
        <v>625</v>
      </c>
      <c r="M15" s="70" t="s">
        <v>2552</v>
      </c>
      <c r="N15" s="70" t="s">
        <v>11896</v>
      </c>
      <c r="O15" s="73" t="s">
        <v>10799</v>
      </c>
      <c r="P15" s="73">
        <v>0.1245</v>
      </c>
      <c r="Q15" t="str">
        <f>VLOOKUP(L15,'Sheet1 (2)'!A:B,2,0)</f>
        <v>机械工程学院</v>
      </c>
    </row>
    <row r="16" spans="1:17">
      <c r="A16">
        <v>15</v>
      </c>
      <c r="B16" s="70" t="s">
        <v>14</v>
      </c>
      <c r="C16" s="73" t="s">
        <v>10787</v>
      </c>
      <c r="D16" s="70" t="s">
        <v>21</v>
      </c>
      <c r="E16" s="70" t="s">
        <v>2516</v>
      </c>
      <c r="F16" s="70" t="s">
        <v>2515</v>
      </c>
      <c r="G16" s="70" t="s">
        <v>2517</v>
      </c>
      <c r="H16" s="70" t="s">
        <v>91</v>
      </c>
      <c r="I16" s="70" t="s">
        <v>2518</v>
      </c>
      <c r="J16" s="70" t="s">
        <v>2428</v>
      </c>
      <c r="K16" s="70" t="s">
        <v>2520</v>
      </c>
      <c r="L16" s="70" t="s">
        <v>625</v>
      </c>
      <c r="M16" s="70" t="s">
        <v>2519</v>
      </c>
      <c r="N16" s="70" t="s">
        <v>11896</v>
      </c>
      <c r="O16" s="73" t="s">
        <v>10799</v>
      </c>
      <c r="P16" s="73">
        <v>0.1245</v>
      </c>
      <c r="Q16" t="str">
        <f>VLOOKUP(L16,'Sheet1 (2)'!A:B,2,0)</f>
        <v>机械工程学院</v>
      </c>
    </row>
    <row r="17" spans="1:17">
      <c r="A17">
        <v>16</v>
      </c>
      <c r="B17" s="70" t="s">
        <v>14</v>
      </c>
      <c r="C17" s="73" t="s">
        <v>10787</v>
      </c>
      <c r="D17" s="70" t="s">
        <v>21</v>
      </c>
      <c r="E17" s="70" t="s">
        <v>2431</v>
      </c>
      <c r="F17" s="70" t="s">
        <v>2430</v>
      </c>
      <c r="G17" s="70" t="s">
        <v>2432</v>
      </c>
      <c r="H17" s="70" t="s">
        <v>91</v>
      </c>
      <c r="I17" s="70" t="s">
        <v>2433</v>
      </c>
      <c r="J17" s="70" t="s">
        <v>839</v>
      </c>
      <c r="K17" s="70" t="s">
        <v>2435</v>
      </c>
      <c r="L17" s="70" t="s">
        <v>625</v>
      </c>
      <c r="M17" s="70" t="s">
        <v>2434</v>
      </c>
      <c r="N17" s="70" t="s">
        <v>11896</v>
      </c>
      <c r="O17" s="73" t="s">
        <v>10799</v>
      </c>
      <c r="P17" s="73">
        <v>0.1245</v>
      </c>
      <c r="Q17" t="str">
        <f>VLOOKUP(L17,'Sheet1 (2)'!A:B,2,0)</f>
        <v>机械工程学院</v>
      </c>
    </row>
    <row r="18" spans="1:17">
      <c r="A18">
        <v>17</v>
      </c>
      <c r="B18" s="70" t="s">
        <v>14</v>
      </c>
      <c r="C18" s="73" t="s">
        <v>10787</v>
      </c>
      <c r="D18" s="70" t="s">
        <v>21</v>
      </c>
      <c r="E18" s="70" t="s">
        <v>2494</v>
      </c>
      <c r="F18" s="70" t="s">
        <v>2493</v>
      </c>
      <c r="G18" s="70" t="s">
        <v>1895</v>
      </c>
      <c r="H18" s="70" t="s">
        <v>1316</v>
      </c>
      <c r="I18" s="70" t="s">
        <v>2495</v>
      </c>
      <c r="J18" s="70" t="s">
        <v>2491</v>
      </c>
      <c r="K18" s="70" t="s">
        <v>2497</v>
      </c>
      <c r="L18" s="70" t="s">
        <v>625</v>
      </c>
      <c r="M18" s="70" t="s">
        <v>2496</v>
      </c>
      <c r="N18" s="70" t="s">
        <v>11896</v>
      </c>
      <c r="O18" s="73" t="s">
        <v>10799</v>
      </c>
      <c r="P18" s="73">
        <v>0.1245</v>
      </c>
      <c r="Q18" t="str">
        <f>VLOOKUP(L18,'Sheet1 (2)'!A:B,2,0)</f>
        <v>机械工程学院</v>
      </c>
    </row>
    <row r="19" spans="1:17">
      <c r="A19">
        <v>18</v>
      </c>
      <c r="B19" s="70" t="s">
        <v>14</v>
      </c>
      <c r="C19" s="73" t="s">
        <v>10787</v>
      </c>
      <c r="D19" s="70" t="s">
        <v>21</v>
      </c>
      <c r="E19" s="70" t="s">
        <v>10681</v>
      </c>
      <c r="F19" s="70" t="s">
        <v>10680</v>
      </c>
      <c r="G19" s="70" t="s">
        <v>2170</v>
      </c>
      <c r="H19" s="70" t="s">
        <v>105</v>
      </c>
      <c r="I19" s="70" t="s">
        <v>10682</v>
      </c>
      <c r="J19" s="70" t="s">
        <v>624</v>
      </c>
      <c r="K19" s="70" t="s">
        <v>10684</v>
      </c>
      <c r="L19" s="70" t="s">
        <v>625</v>
      </c>
      <c r="M19" s="70" t="s">
        <v>10683</v>
      </c>
      <c r="N19" s="70" t="s">
        <v>11896</v>
      </c>
      <c r="O19" s="73" t="s">
        <v>10799</v>
      </c>
      <c r="P19" s="73">
        <v>0.1245</v>
      </c>
      <c r="Q19" t="str">
        <f>VLOOKUP(L19,'Sheet1 (2)'!A:B,2,0)</f>
        <v>机械工程学院</v>
      </c>
    </row>
    <row r="20" spans="1:17">
      <c r="A20">
        <v>19</v>
      </c>
      <c r="B20" s="70" t="s">
        <v>14</v>
      </c>
      <c r="C20" s="73" t="s">
        <v>10787</v>
      </c>
      <c r="D20" s="70" t="s">
        <v>21</v>
      </c>
      <c r="E20" s="70" t="s">
        <v>10691</v>
      </c>
      <c r="F20" s="70" t="s">
        <v>10690</v>
      </c>
      <c r="G20" s="70" t="s">
        <v>1275</v>
      </c>
      <c r="H20" s="70" t="s">
        <v>105</v>
      </c>
      <c r="I20" s="70" t="s">
        <v>10692</v>
      </c>
      <c r="J20" s="70" t="s">
        <v>624</v>
      </c>
      <c r="K20" s="70" t="s">
        <v>10694</v>
      </c>
      <c r="L20" s="70" t="s">
        <v>625</v>
      </c>
      <c r="M20" s="70" t="s">
        <v>10693</v>
      </c>
      <c r="N20" s="70" t="s">
        <v>11896</v>
      </c>
      <c r="O20" s="73" t="s">
        <v>10799</v>
      </c>
      <c r="P20" s="73">
        <v>0.1245</v>
      </c>
      <c r="Q20" t="str">
        <f>VLOOKUP(L20,'Sheet1 (2)'!A:B,2,0)</f>
        <v>机械工程学院</v>
      </c>
    </row>
    <row r="21" spans="1:17">
      <c r="A21">
        <v>20</v>
      </c>
      <c r="B21" s="70" t="s">
        <v>14</v>
      </c>
      <c r="C21" s="73" t="s">
        <v>10787</v>
      </c>
      <c r="D21" s="70" t="s">
        <v>21</v>
      </c>
      <c r="E21" s="70" t="s">
        <v>2522</v>
      </c>
      <c r="F21" s="70" t="s">
        <v>2521</v>
      </c>
      <c r="G21" s="70" t="s">
        <v>2517</v>
      </c>
      <c r="H21" s="70" t="s">
        <v>1041</v>
      </c>
      <c r="I21" s="70" t="s">
        <v>2523</v>
      </c>
      <c r="J21" s="70" t="s">
        <v>654</v>
      </c>
      <c r="K21" s="70" t="s">
        <v>2525</v>
      </c>
      <c r="L21" s="70" t="s">
        <v>625</v>
      </c>
      <c r="M21" s="70" t="s">
        <v>2524</v>
      </c>
      <c r="N21" s="70" t="s">
        <v>11896</v>
      </c>
      <c r="O21" s="73" t="s">
        <v>10799</v>
      </c>
      <c r="P21" s="73">
        <v>0.1245</v>
      </c>
      <c r="Q21" t="str">
        <f>VLOOKUP(L21,'Sheet1 (2)'!A:B,2,0)</f>
        <v>机械工程学院</v>
      </c>
    </row>
    <row r="22" spans="1:17">
      <c r="A22">
        <v>21</v>
      </c>
      <c r="B22" s="70" t="s">
        <v>14</v>
      </c>
      <c r="C22" s="73" t="s">
        <v>10787</v>
      </c>
      <c r="D22" s="70" t="s">
        <v>21</v>
      </c>
      <c r="E22" s="70" t="s">
        <v>2605</v>
      </c>
      <c r="F22" s="70" t="s">
        <v>2604</v>
      </c>
      <c r="G22" s="70" t="s">
        <v>2606</v>
      </c>
      <c r="H22" s="70" t="s">
        <v>877</v>
      </c>
      <c r="I22" s="70" t="s">
        <v>2607</v>
      </c>
      <c r="J22" s="70" t="s">
        <v>2609</v>
      </c>
      <c r="K22" s="70" t="s">
        <v>2610</v>
      </c>
      <c r="L22" s="70" t="s">
        <v>625</v>
      </c>
      <c r="M22" s="70" t="s">
        <v>2608</v>
      </c>
      <c r="N22" s="70" t="s">
        <v>11896</v>
      </c>
      <c r="O22" s="73" t="s">
        <v>10799</v>
      </c>
      <c r="P22" s="73">
        <v>0.1245</v>
      </c>
      <c r="Q22" t="str">
        <f>VLOOKUP(L22,'Sheet1 (2)'!A:B,2,0)</f>
        <v>机械工程学院</v>
      </c>
    </row>
    <row r="23" spans="1:17">
      <c r="A23">
        <v>22</v>
      </c>
      <c r="B23" s="70" t="s">
        <v>14</v>
      </c>
      <c r="C23" s="73" t="s">
        <v>10787</v>
      </c>
      <c r="D23" s="70" t="s">
        <v>21</v>
      </c>
      <c r="E23" s="70" t="s">
        <v>10651</v>
      </c>
      <c r="F23" s="70" t="s">
        <v>10650</v>
      </c>
      <c r="G23" s="70" t="s">
        <v>1734</v>
      </c>
      <c r="H23" s="70" t="s">
        <v>443</v>
      </c>
      <c r="I23" s="70" t="s">
        <v>10652</v>
      </c>
      <c r="J23" s="70" t="s">
        <v>10632</v>
      </c>
      <c r="K23" s="70" t="s">
        <v>10654</v>
      </c>
      <c r="L23" s="70" t="s">
        <v>625</v>
      </c>
      <c r="M23" s="70" t="s">
        <v>10653</v>
      </c>
      <c r="N23" s="70" t="s">
        <v>11896</v>
      </c>
      <c r="O23" s="73" t="s">
        <v>10799</v>
      </c>
      <c r="P23" s="73">
        <v>0.1245</v>
      </c>
      <c r="Q23" t="str">
        <f>VLOOKUP(L23,'Sheet1 (2)'!A:B,2,0)</f>
        <v>机械工程学院</v>
      </c>
    </row>
    <row r="24" spans="1:17">
      <c r="A24">
        <v>23</v>
      </c>
      <c r="B24" s="70" t="s">
        <v>14</v>
      </c>
      <c r="C24" s="73" t="s">
        <v>10787</v>
      </c>
      <c r="D24" s="70" t="s">
        <v>21</v>
      </c>
      <c r="E24" s="70" t="s">
        <v>10676</v>
      </c>
      <c r="F24" s="70" t="s">
        <v>10675</v>
      </c>
      <c r="G24" s="70" t="s">
        <v>2833</v>
      </c>
      <c r="H24" s="70" t="s">
        <v>27</v>
      </c>
      <c r="I24" s="70" t="s">
        <v>10677</v>
      </c>
      <c r="J24" s="70" t="s">
        <v>10632</v>
      </c>
      <c r="K24" s="70" t="s">
        <v>10679</v>
      </c>
      <c r="L24" s="70" t="s">
        <v>625</v>
      </c>
      <c r="M24" s="70" t="s">
        <v>10678</v>
      </c>
      <c r="N24" s="70" t="s">
        <v>11896</v>
      </c>
      <c r="O24" s="73" t="s">
        <v>10799</v>
      </c>
      <c r="P24" s="73">
        <v>0.1245</v>
      </c>
      <c r="Q24" t="str">
        <f>VLOOKUP(L24,'Sheet1 (2)'!A:B,2,0)</f>
        <v>机械工程学院</v>
      </c>
    </row>
    <row r="25" spans="1:17">
      <c r="A25">
        <v>24</v>
      </c>
      <c r="B25" s="70" t="s">
        <v>14</v>
      </c>
      <c r="C25" s="73" t="s">
        <v>10787</v>
      </c>
      <c r="D25" s="70" t="s">
        <v>21</v>
      </c>
      <c r="E25" s="70" t="s">
        <v>2504</v>
      </c>
      <c r="F25" s="70" t="s">
        <v>2503</v>
      </c>
      <c r="G25" s="70" t="s">
        <v>2505</v>
      </c>
      <c r="H25" s="70" t="s">
        <v>27</v>
      </c>
      <c r="I25" s="70" t="s">
        <v>2506</v>
      </c>
      <c r="J25" s="70" t="s">
        <v>2508</v>
      </c>
      <c r="K25" s="70" t="s">
        <v>2509</v>
      </c>
      <c r="L25" s="70" t="s">
        <v>625</v>
      </c>
      <c r="M25" s="70" t="s">
        <v>2507</v>
      </c>
      <c r="N25" s="70" t="s">
        <v>11896</v>
      </c>
      <c r="O25" s="73" t="s">
        <v>10799</v>
      </c>
      <c r="P25" s="73">
        <v>0.1245</v>
      </c>
      <c r="Q25" t="str">
        <f>VLOOKUP(L25,'Sheet1 (2)'!A:B,2,0)</f>
        <v>机械工程学院</v>
      </c>
    </row>
    <row r="26" spans="1:17">
      <c r="A26">
        <v>25</v>
      </c>
      <c r="B26" s="70" t="s">
        <v>14</v>
      </c>
      <c r="C26" s="73" t="s">
        <v>10787</v>
      </c>
      <c r="D26" s="70" t="s">
        <v>21</v>
      </c>
      <c r="E26" s="70" t="s">
        <v>2425</v>
      </c>
      <c r="F26" s="70" t="s">
        <v>2424</v>
      </c>
      <c r="G26" s="70" t="s">
        <v>350</v>
      </c>
      <c r="H26" s="70" t="s">
        <v>27</v>
      </c>
      <c r="I26" s="70" t="s">
        <v>2426</v>
      </c>
      <c r="J26" s="70" t="s">
        <v>2428</v>
      </c>
      <c r="K26" s="70" t="s">
        <v>2429</v>
      </c>
      <c r="L26" s="70" t="s">
        <v>625</v>
      </c>
      <c r="M26" s="70" t="s">
        <v>2427</v>
      </c>
      <c r="N26" s="70" t="s">
        <v>11896</v>
      </c>
      <c r="O26" s="73" t="s">
        <v>10799</v>
      </c>
      <c r="P26" s="73">
        <v>0.1245</v>
      </c>
      <c r="Q26" t="str">
        <f>VLOOKUP(L26,'Sheet1 (2)'!A:B,2,0)</f>
        <v>机械工程学院</v>
      </c>
    </row>
    <row r="27" spans="1:17">
      <c r="A27">
        <v>26</v>
      </c>
      <c r="B27" s="70" t="s">
        <v>14</v>
      </c>
      <c r="C27" s="73" t="s">
        <v>10787</v>
      </c>
      <c r="D27" s="70" t="s">
        <v>21</v>
      </c>
      <c r="E27" s="70" t="s">
        <v>10711</v>
      </c>
      <c r="F27" s="70" t="s">
        <v>10710</v>
      </c>
      <c r="G27" s="70" t="s">
        <v>3702</v>
      </c>
      <c r="H27" s="70" t="s">
        <v>27</v>
      </c>
      <c r="I27" s="70" t="s">
        <v>10712</v>
      </c>
      <c r="J27" s="70" t="s">
        <v>10632</v>
      </c>
      <c r="K27" s="70" t="s">
        <v>10714</v>
      </c>
      <c r="L27" s="70" t="s">
        <v>625</v>
      </c>
      <c r="M27" s="70" t="s">
        <v>10713</v>
      </c>
      <c r="N27" s="70" t="s">
        <v>11896</v>
      </c>
      <c r="O27" s="73" t="s">
        <v>10799</v>
      </c>
      <c r="P27" s="73">
        <v>0.1245</v>
      </c>
      <c r="Q27" t="str">
        <f>VLOOKUP(L27,'Sheet1 (2)'!A:B,2,0)</f>
        <v>机械工程学院</v>
      </c>
    </row>
    <row r="28" spans="1:17">
      <c r="A28">
        <v>27</v>
      </c>
      <c r="B28" s="70" t="s">
        <v>14</v>
      </c>
      <c r="C28" s="73" t="s">
        <v>10787</v>
      </c>
      <c r="D28" s="70" t="s">
        <v>21</v>
      </c>
      <c r="E28" s="70" t="s">
        <v>2555</v>
      </c>
      <c r="F28" s="70" t="s">
        <v>2554</v>
      </c>
      <c r="G28" s="70" t="s">
        <v>2481</v>
      </c>
      <c r="H28" s="70" t="s">
        <v>27</v>
      </c>
      <c r="I28" s="70" t="s">
        <v>2556</v>
      </c>
      <c r="J28" s="70" t="s">
        <v>647</v>
      </c>
      <c r="K28" s="70" t="s">
        <v>2558</v>
      </c>
      <c r="L28" s="70" t="s">
        <v>625</v>
      </c>
      <c r="M28" s="70" t="s">
        <v>2557</v>
      </c>
      <c r="N28" s="70" t="s">
        <v>11896</v>
      </c>
      <c r="O28" s="73" t="s">
        <v>10799</v>
      </c>
      <c r="P28" s="73">
        <v>0.1245</v>
      </c>
      <c r="Q28" t="str">
        <f>VLOOKUP(L28,'Sheet1 (2)'!A:B,2,0)</f>
        <v>机械工程学院</v>
      </c>
    </row>
    <row r="29" spans="1:17">
      <c r="A29">
        <v>28</v>
      </c>
      <c r="B29" s="70" t="s">
        <v>14</v>
      </c>
      <c r="C29" s="73" t="s">
        <v>10787</v>
      </c>
      <c r="D29" s="70" t="s">
        <v>21</v>
      </c>
      <c r="E29" s="70" t="s">
        <v>2572</v>
      </c>
      <c r="F29" s="70" t="s">
        <v>2571</v>
      </c>
      <c r="G29" s="70" t="s">
        <v>2573</v>
      </c>
      <c r="H29" s="70" t="s">
        <v>59</v>
      </c>
      <c r="I29" s="70" t="s">
        <v>2574</v>
      </c>
      <c r="J29" s="140" t="s">
        <v>2609</v>
      </c>
      <c r="K29" s="70" t="s">
        <v>12159</v>
      </c>
      <c r="L29" s="70" t="s">
        <v>625</v>
      </c>
      <c r="M29" s="70" t="s">
        <v>2575</v>
      </c>
      <c r="N29" s="70" t="s">
        <v>11896</v>
      </c>
      <c r="O29" s="73" t="s">
        <v>10799</v>
      </c>
      <c r="P29" s="73">
        <v>0.1245</v>
      </c>
      <c r="Q29" t="str">
        <f>VLOOKUP(L29,'Sheet1 (2)'!A:B,2,0)</f>
        <v>机械工程学院</v>
      </c>
    </row>
    <row r="30" spans="1:17">
      <c r="A30">
        <v>29</v>
      </c>
      <c r="B30" s="70" t="s">
        <v>14</v>
      </c>
      <c r="C30" s="73" t="s">
        <v>10787</v>
      </c>
      <c r="D30" s="70" t="s">
        <v>21</v>
      </c>
      <c r="E30" s="70" t="s">
        <v>2499</v>
      </c>
      <c r="F30" s="70" t="s">
        <v>2498</v>
      </c>
      <c r="G30" s="70" t="s">
        <v>1752</v>
      </c>
      <c r="H30" s="70" t="s">
        <v>178</v>
      </c>
      <c r="I30" s="70" t="s">
        <v>2500</v>
      </c>
      <c r="J30" s="70" t="s">
        <v>2428</v>
      </c>
      <c r="K30" s="70" t="s">
        <v>2502</v>
      </c>
      <c r="L30" s="70" t="s">
        <v>625</v>
      </c>
      <c r="M30" s="70" t="s">
        <v>2501</v>
      </c>
      <c r="N30" s="70" t="s">
        <v>11896</v>
      </c>
      <c r="O30" s="73" t="s">
        <v>10799</v>
      </c>
      <c r="P30" s="73">
        <v>0.1245</v>
      </c>
      <c r="Q30" t="str">
        <f>VLOOKUP(L30,'Sheet1 (2)'!A:B,2,0)</f>
        <v>机械工程学院</v>
      </c>
    </row>
    <row r="31" spans="1:17">
      <c r="A31">
        <v>30</v>
      </c>
      <c r="B31" s="70" t="s">
        <v>14</v>
      </c>
      <c r="C31" s="73" t="s">
        <v>10787</v>
      </c>
      <c r="D31" s="70" t="s">
        <v>21</v>
      </c>
      <c r="E31" s="70" t="s">
        <v>10706</v>
      </c>
      <c r="F31" s="70" t="s">
        <v>10705</v>
      </c>
      <c r="G31" s="70" t="s">
        <v>2811</v>
      </c>
      <c r="H31" s="70" t="s">
        <v>243</v>
      </c>
      <c r="I31" s="70" t="s">
        <v>10707</v>
      </c>
      <c r="J31" s="70" t="s">
        <v>624</v>
      </c>
      <c r="K31" s="70" t="s">
        <v>10709</v>
      </c>
      <c r="L31" s="70" t="s">
        <v>625</v>
      </c>
      <c r="M31" s="70" t="s">
        <v>10708</v>
      </c>
      <c r="N31" s="70" t="s">
        <v>11896</v>
      </c>
      <c r="O31" s="73" t="s">
        <v>10799</v>
      </c>
      <c r="P31" s="73">
        <v>0.1245</v>
      </c>
      <c r="Q31" t="str">
        <f>VLOOKUP(L31,'Sheet1 (2)'!A:B,2,0)</f>
        <v>机械工程学院</v>
      </c>
    </row>
    <row r="32" spans="1:17">
      <c r="A32">
        <v>31</v>
      </c>
      <c r="B32" s="70" t="s">
        <v>14</v>
      </c>
      <c r="C32" s="73" t="s">
        <v>10787</v>
      </c>
      <c r="D32" s="70" t="s">
        <v>21</v>
      </c>
      <c r="E32" s="70" t="s">
        <v>2577</v>
      </c>
      <c r="F32" s="70" t="s">
        <v>2576</v>
      </c>
      <c r="G32" s="70" t="s">
        <v>1240</v>
      </c>
      <c r="H32" s="70" t="s">
        <v>243</v>
      </c>
      <c r="I32" s="70" t="s">
        <v>2578</v>
      </c>
      <c r="J32" s="70" t="s">
        <v>637</v>
      </c>
      <c r="K32" s="70" t="s">
        <v>2580</v>
      </c>
      <c r="L32" s="70" t="s">
        <v>625</v>
      </c>
      <c r="M32" s="70" t="s">
        <v>2579</v>
      </c>
      <c r="N32" s="70" t="s">
        <v>11896</v>
      </c>
      <c r="O32" s="73" t="s">
        <v>10799</v>
      </c>
      <c r="P32" s="73">
        <v>0.1245</v>
      </c>
      <c r="Q32" t="str">
        <f>VLOOKUP(L32,'Sheet1 (2)'!A:B,2,0)</f>
        <v>机械工程学院</v>
      </c>
    </row>
    <row r="33" spans="1:17">
      <c r="A33">
        <v>32</v>
      </c>
      <c r="B33" s="70" t="s">
        <v>14</v>
      </c>
      <c r="C33" s="73" t="s">
        <v>10787</v>
      </c>
      <c r="D33" s="70" t="s">
        <v>21</v>
      </c>
      <c r="E33" s="70" t="s">
        <v>2449</v>
      </c>
      <c r="F33" s="70" t="s">
        <v>2448</v>
      </c>
      <c r="G33" s="70" t="s">
        <v>2450</v>
      </c>
      <c r="H33" s="70" t="s">
        <v>1217</v>
      </c>
      <c r="I33" s="70" t="s">
        <v>2451</v>
      </c>
      <c r="J33" s="70" t="s">
        <v>2453</v>
      </c>
      <c r="K33" s="70" t="s">
        <v>2454</v>
      </c>
      <c r="L33" s="70" t="s">
        <v>625</v>
      </c>
      <c r="M33" s="70" t="s">
        <v>2452</v>
      </c>
      <c r="N33" s="70" t="s">
        <v>11896</v>
      </c>
      <c r="O33" s="73" t="s">
        <v>10799</v>
      </c>
      <c r="P33" s="73">
        <v>0.1245</v>
      </c>
      <c r="Q33" t="str">
        <f>VLOOKUP(L33,'Sheet1 (2)'!A:B,2,0)</f>
        <v>机械工程学院</v>
      </c>
    </row>
    <row r="34" spans="1:17">
      <c r="A34">
        <v>33</v>
      </c>
      <c r="B34" s="70" t="s">
        <v>14</v>
      </c>
      <c r="C34" s="73" t="s">
        <v>10787</v>
      </c>
      <c r="D34" s="70" t="s">
        <v>21</v>
      </c>
      <c r="E34" s="70" t="s">
        <v>2419</v>
      </c>
      <c r="F34" s="70" t="s">
        <v>2418</v>
      </c>
      <c r="G34" s="70" t="s">
        <v>2420</v>
      </c>
      <c r="H34" s="70" t="s">
        <v>1217</v>
      </c>
      <c r="I34" s="70" t="s">
        <v>2421</v>
      </c>
      <c r="J34" s="70" t="s">
        <v>637</v>
      </c>
      <c r="K34" s="70" t="s">
        <v>2423</v>
      </c>
      <c r="L34" s="70" t="s">
        <v>625</v>
      </c>
      <c r="M34" s="70" t="s">
        <v>2422</v>
      </c>
      <c r="N34" s="70" t="s">
        <v>11896</v>
      </c>
      <c r="O34" s="73" t="s">
        <v>10799</v>
      </c>
      <c r="P34" s="73">
        <v>0.1245</v>
      </c>
      <c r="Q34" t="str">
        <f>VLOOKUP(L34,'Sheet1 (2)'!A:B,2,0)</f>
        <v>机械工程学院</v>
      </c>
    </row>
    <row r="35" spans="1:17">
      <c r="A35">
        <v>34</v>
      </c>
      <c r="B35" s="70" t="s">
        <v>14</v>
      </c>
      <c r="C35" s="73" t="s">
        <v>10787</v>
      </c>
      <c r="D35" s="70" t="s">
        <v>21</v>
      </c>
      <c r="E35" s="70" t="s">
        <v>2527</v>
      </c>
      <c r="F35" s="70" t="s">
        <v>2526</v>
      </c>
      <c r="G35" s="70" t="s">
        <v>2517</v>
      </c>
      <c r="H35" s="70" t="s">
        <v>443</v>
      </c>
      <c r="I35" s="70" t="s">
        <v>2528</v>
      </c>
      <c r="J35" s="70" t="s">
        <v>654</v>
      </c>
      <c r="K35" s="70" t="s">
        <v>2530</v>
      </c>
      <c r="L35" s="70" t="s">
        <v>625</v>
      </c>
      <c r="M35" s="70" t="s">
        <v>2529</v>
      </c>
      <c r="N35" s="70" t="s">
        <v>11896</v>
      </c>
      <c r="O35" s="73" t="s">
        <v>10799</v>
      </c>
      <c r="P35" s="73">
        <v>0.1245</v>
      </c>
      <c r="Q35" t="str">
        <f>VLOOKUP(L35,'Sheet1 (2)'!A:B,2,0)</f>
        <v>机械工程学院</v>
      </c>
    </row>
    <row r="36" spans="1:17">
      <c r="A36">
        <v>35</v>
      </c>
      <c r="B36" s="70" t="s">
        <v>14</v>
      </c>
      <c r="C36" s="73" t="s">
        <v>10787</v>
      </c>
      <c r="D36" s="70" t="s">
        <v>21</v>
      </c>
      <c r="E36" s="70" t="s">
        <v>2538</v>
      </c>
      <c r="F36" s="70" t="s">
        <v>2537</v>
      </c>
      <c r="G36" s="70" t="s">
        <v>2539</v>
      </c>
      <c r="H36" s="70" t="s">
        <v>443</v>
      </c>
      <c r="I36" s="70" t="s">
        <v>2540</v>
      </c>
      <c r="J36" s="70" t="s">
        <v>2508</v>
      </c>
      <c r="K36" s="70" t="s">
        <v>2542</v>
      </c>
      <c r="L36" s="70" t="s">
        <v>625</v>
      </c>
      <c r="M36" s="70" t="s">
        <v>2541</v>
      </c>
      <c r="N36" s="70" t="s">
        <v>11896</v>
      </c>
      <c r="O36" s="73" t="s">
        <v>10799</v>
      </c>
      <c r="P36" s="73">
        <v>0.1245</v>
      </c>
      <c r="Q36" t="str">
        <f>VLOOKUP(L36,'Sheet1 (2)'!A:B,2,0)</f>
        <v>机械工程学院</v>
      </c>
    </row>
    <row r="37" spans="1:17">
      <c r="A37">
        <v>36</v>
      </c>
      <c r="B37" s="70" t="s">
        <v>14</v>
      </c>
      <c r="C37" s="73" t="s">
        <v>10787</v>
      </c>
      <c r="D37" s="70" t="s">
        <v>21</v>
      </c>
      <c r="E37" s="70" t="s">
        <v>10700</v>
      </c>
      <c r="F37" s="70" t="s">
        <v>10699</v>
      </c>
      <c r="G37" s="70" t="s">
        <v>10701</v>
      </c>
      <c r="H37" s="70" t="s">
        <v>1189</v>
      </c>
      <c r="I37" s="70" t="s">
        <v>10702</v>
      </c>
      <c r="J37" s="70" t="s">
        <v>10632</v>
      </c>
      <c r="K37" s="70" t="s">
        <v>10704</v>
      </c>
      <c r="L37" s="70" t="s">
        <v>625</v>
      </c>
      <c r="M37" s="70" t="s">
        <v>10703</v>
      </c>
      <c r="N37" s="70" t="s">
        <v>11896</v>
      </c>
      <c r="O37" s="73" t="s">
        <v>10799</v>
      </c>
      <c r="P37" s="73">
        <v>0.1245</v>
      </c>
      <c r="Q37" t="str">
        <f>VLOOKUP(L37,'Sheet1 (2)'!A:B,2,0)</f>
        <v>机械工程学院</v>
      </c>
    </row>
    <row r="38" spans="1:17">
      <c r="A38">
        <v>37</v>
      </c>
      <c r="B38" s="70" t="s">
        <v>14</v>
      </c>
      <c r="C38" s="73" t="s">
        <v>10787</v>
      </c>
      <c r="D38" s="70" t="s">
        <v>21</v>
      </c>
      <c r="E38" s="70" t="s">
        <v>10716</v>
      </c>
      <c r="F38" s="70" t="s">
        <v>10715</v>
      </c>
      <c r="G38" s="70" t="s">
        <v>3979</v>
      </c>
      <c r="H38" s="70" t="s">
        <v>162</v>
      </c>
      <c r="I38" s="70" t="s">
        <v>10717</v>
      </c>
      <c r="J38" s="70" t="s">
        <v>624</v>
      </c>
      <c r="K38" s="70" t="s">
        <v>10719</v>
      </c>
      <c r="L38" s="70" t="s">
        <v>625</v>
      </c>
      <c r="M38" s="70" t="s">
        <v>10718</v>
      </c>
      <c r="N38" s="70" t="s">
        <v>11896</v>
      </c>
      <c r="O38" s="73" t="s">
        <v>10799</v>
      </c>
      <c r="P38" s="73">
        <v>0.1245</v>
      </c>
      <c r="Q38" t="str">
        <f>VLOOKUP(L38,'Sheet1 (2)'!A:B,2,0)</f>
        <v>机械工程学院</v>
      </c>
    </row>
    <row r="39" spans="1:17">
      <c r="A39">
        <v>38</v>
      </c>
      <c r="B39" s="70" t="s">
        <v>14</v>
      </c>
      <c r="C39" s="73" t="s">
        <v>10787</v>
      </c>
      <c r="D39" s="70" t="s">
        <v>21</v>
      </c>
      <c r="E39" s="70" t="s">
        <v>10646</v>
      </c>
      <c r="F39" s="70" t="s">
        <v>10645</v>
      </c>
      <c r="G39" s="70" t="s">
        <v>1003</v>
      </c>
      <c r="H39" s="70" t="s">
        <v>162</v>
      </c>
      <c r="I39" s="70" t="s">
        <v>10647</v>
      </c>
      <c r="J39" s="70" t="s">
        <v>10632</v>
      </c>
      <c r="K39" s="70" t="s">
        <v>10649</v>
      </c>
      <c r="L39" s="70" t="s">
        <v>625</v>
      </c>
      <c r="M39" s="70" t="s">
        <v>10648</v>
      </c>
      <c r="N39" s="70" t="s">
        <v>11896</v>
      </c>
      <c r="O39" s="73" t="s">
        <v>10799</v>
      </c>
      <c r="P39" s="73">
        <v>0.1245</v>
      </c>
      <c r="Q39" t="str">
        <f>VLOOKUP(L39,'Sheet1 (2)'!A:B,2,0)</f>
        <v>机械工程学院</v>
      </c>
    </row>
    <row r="40" spans="1:17">
      <c r="A40">
        <v>39</v>
      </c>
      <c r="B40" s="70" t="s">
        <v>14</v>
      </c>
      <c r="C40" s="73" t="s">
        <v>10787</v>
      </c>
      <c r="D40" s="70" t="s">
        <v>21</v>
      </c>
      <c r="E40" s="70" t="s">
        <v>2640</v>
      </c>
      <c r="F40" s="70" t="s">
        <v>2639</v>
      </c>
      <c r="G40" s="70" t="s">
        <v>2606</v>
      </c>
      <c r="H40" s="70" t="s">
        <v>162</v>
      </c>
      <c r="I40" s="70" t="s">
        <v>2641</v>
      </c>
      <c r="J40" s="70" t="s">
        <v>2609</v>
      </c>
      <c r="K40" s="70" t="s">
        <v>2610</v>
      </c>
      <c r="L40" s="70" t="s">
        <v>625</v>
      </c>
      <c r="M40" s="70" t="s">
        <v>2642</v>
      </c>
      <c r="N40" s="70" t="s">
        <v>11896</v>
      </c>
      <c r="O40" s="73" t="s">
        <v>10799</v>
      </c>
      <c r="P40" s="73">
        <v>0.1245</v>
      </c>
      <c r="Q40" t="str">
        <f>VLOOKUP(L40,'Sheet1 (2)'!A:B,2,0)</f>
        <v>机械工程学院</v>
      </c>
    </row>
    <row r="41" spans="1:17">
      <c r="A41">
        <v>40</v>
      </c>
      <c r="B41" s="70" t="s">
        <v>14</v>
      </c>
      <c r="C41" s="73" t="s">
        <v>10787</v>
      </c>
      <c r="D41" s="70" t="s">
        <v>21</v>
      </c>
      <c r="E41" s="70" t="s">
        <v>2468</v>
      </c>
      <c r="F41" s="70" t="s">
        <v>2467</v>
      </c>
      <c r="G41" s="70" t="s">
        <v>2469</v>
      </c>
      <c r="H41" s="70" t="s">
        <v>162</v>
      </c>
      <c r="I41" s="70" t="s">
        <v>2470</v>
      </c>
      <c r="J41" s="70" t="s">
        <v>2472</v>
      </c>
      <c r="K41" s="70" t="s">
        <v>2473</v>
      </c>
      <c r="L41" s="70" t="s">
        <v>625</v>
      </c>
      <c r="M41" s="70" t="s">
        <v>2471</v>
      </c>
      <c r="N41" s="70" t="s">
        <v>11896</v>
      </c>
      <c r="O41" s="73" t="s">
        <v>10799</v>
      </c>
      <c r="P41" s="73">
        <v>0.1245</v>
      </c>
      <c r="Q41" t="str">
        <f>VLOOKUP(L41,'Sheet1 (2)'!A:B,2,0)</f>
        <v>机械工程学院</v>
      </c>
    </row>
    <row r="42" spans="1:17">
      <c r="A42">
        <v>41</v>
      </c>
      <c r="B42" s="70" t="s">
        <v>14</v>
      </c>
      <c r="C42" s="73" t="s">
        <v>10787</v>
      </c>
      <c r="D42" s="70" t="s">
        <v>21</v>
      </c>
      <c r="E42" s="70" t="s">
        <v>2582</v>
      </c>
      <c r="F42" s="70" t="s">
        <v>2581</v>
      </c>
      <c r="G42" s="70" t="s">
        <v>2583</v>
      </c>
      <c r="H42" s="70" t="s">
        <v>162</v>
      </c>
      <c r="I42" s="70" t="s">
        <v>2584</v>
      </c>
      <c r="J42" s="70" t="s">
        <v>2385</v>
      </c>
      <c r="K42" s="70" t="s">
        <v>2586</v>
      </c>
      <c r="L42" s="70" t="s">
        <v>625</v>
      </c>
      <c r="M42" s="70" t="s">
        <v>2585</v>
      </c>
      <c r="N42" s="70" t="s">
        <v>11896</v>
      </c>
      <c r="O42" s="73" t="s">
        <v>10799</v>
      </c>
      <c r="P42" s="73">
        <v>0.1245</v>
      </c>
      <c r="Q42" t="str">
        <f>VLOOKUP(L42,'Sheet1 (2)'!A:B,2,0)</f>
        <v>机械工程学院</v>
      </c>
    </row>
    <row r="43" spans="1:17">
      <c r="A43">
        <v>42</v>
      </c>
      <c r="B43" s="70" t="s">
        <v>14</v>
      </c>
      <c r="C43" s="73" t="s">
        <v>10787</v>
      </c>
      <c r="D43" s="70" t="s">
        <v>21</v>
      </c>
      <c r="E43" s="70" t="s">
        <v>10640</v>
      </c>
      <c r="F43" s="70" t="s">
        <v>10639</v>
      </c>
      <c r="G43" s="70" t="s">
        <v>7557</v>
      </c>
      <c r="H43" s="70" t="s">
        <v>148</v>
      </c>
      <c r="I43" s="70" t="s">
        <v>10641</v>
      </c>
      <c r="J43" s="70" t="s">
        <v>10643</v>
      </c>
      <c r="K43" s="70" t="s">
        <v>10644</v>
      </c>
      <c r="L43" s="70" t="s">
        <v>625</v>
      </c>
      <c r="M43" s="70" t="s">
        <v>10642</v>
      </c>
      <c r="N43" s="70" t="s">
        <v>11896</v>
      </c>
      <c r="O43" s="73" t="s">
        <v>10799</v>
      </c>
      <c r="P43" s="73">
        <v>0.1245</v>
      </c>
      <c r="Q43" t="str">
        <f>VLOOKUP(L43,'Sheet1 (2)'!A:B,2,0)</f>
        <v>机械工程学院</v>
      </c>
    </row>
    <row r="44" spans="1:17">
      <c r="A44">
        <v>43</v>
      </c>
      <c r="B44" s="70" t="s">
        <v>14</v>
      </c>
      <c r="C44" s="73" t="s">
        <v>10787</v>
      </c>
      <c r="D44" s="70" t="s">
        <v>21</v>
      </c>
      <c r="E44" s="70" t="s">
        <v>2456</v>
      </c>
      <c r="F44" s="70" t="s">
        <v>2455</v>
      </c>
      <c r="G44" s="70" t="s">
        <v>2457</v>
      </c>
      <c r="H44" s="70" t="s">
        <v>1345</v>
      </c>
      <c r="I44" s="70" t="s">
        <v>2458</v>
      </c>
      <c r="J44" s="70" t="s">
        <v>839</v>
      </c>
      <c r="K44" s="70" t="s">
        <v>2460</v>
      </c>
      <c r="L44" s="70" t="s">
        <v>625</v>
      </c>
      <c r="M44" s="70" t="s">
        <v>2459</v>
      </c>
      <c r="N44" s="70" t="s">
        <v>11896</v>
      </c>
      <c r="O44" s="73" t="s">
        <v>10799</v>
      </c>
      <c r="P44" s="73">
        <v>0.1245</v>
      </c>
      <c r="Q44" t="str">
        <f>VLOOKUP(L44,'Sheet1 (2)'!A:B,2,0)</f>
        <v>机械工程学院</v>
      </c>
    </row>
    <row r="45" spans="1:17">
      <c r="A45">
        <v>44</v>
      </c>
      <c r="B45" s="70" t="s">
        <v>14</v>
      </c>
      <c r="C45" s="73" t="s">
        <v>10787</v>
      </c>
      <c r="D45" s="70" t="s">
        <v>21</v>
      </c>
      <c r="E45" s="70" t="s">
        <v>2412</v>
      </c>
      <c r="F45" s="70" t="s">
        <v>2411</v>
      </c>
      <c r="G45" s="70" t="s">
        <v>2413</v>
      </c>
      <c r="H45" s="70" t="s">
        <v>148</v>
      </c>
      <c r="I45" s="70" t="s">
        <v>2414</v>
      </c>
      <c r="J45" s="70" t="s">
        <v>2416</v>
      </c>
      <c r="K45" s="70" t="s">
        <v>2417</v>
      </c>
      <c r="L45" s="70" t="s">
        <v>625</v>
      </c>
      <c r="M45" s="70" t="s">
        <v>2415</v>
      </c>
      <c r="N45" s="70" t="s">
        <v>11896</v>
      </c>
      <c r="O45" s="73" t="s">
        <v>10799</v>
      </c>
      <c r="P45" s="73">
        <v>0.1245</v>
      </c>
      <c r="Q45" t="str">
        <f>VLOOKUP(L45,'Sheet1 (2)'!A:B,2,0)</f>
        <v>机械工程学院</v>
      </c>
    </row>
    <row r="46" spans="1:17">
      <c r="A46">
        <v>45</v>
      </c>
      <c r="B46" s="70" t="s">
        <v>14</v>
      </c>
      <c r="C46" s="73" t="s">
        <v>10787</v>
      </c>
      <c r="D46" s="70" t="s">
        <v>21</v>
      </c>
      <c r="E46" s="70" t="s">
        <v>671</v>
      </c>
      <c r="F46" s="70" t="s">
        <v>670</v>
      </c>
      <c r="G46" s="70" t="s">
        <v>666</v>
      </c>
      <c r="H46" s="70" t="s">
        <v>602</v>
      </c>
      <c r="I46" s="70" t="s">
        <v>672</v>
      </c>
      <c r="J46" s="70" t="s">
        <v>654</v>
      </c>
      <c r="K46" s="70" t="s">
        <v>669</v>
      </c>
      <c r="L46" s="70" t="s">
        <v>625</v>
      </c>
      <c r="M46" s="70" t="s">
        <v>673</v>
      </c>
      <c r="N46" s="70" t="s">
        <v>11896</v>
      </c>
      <c r="O46" s="73" t="s">
        <v>10799</v>
      </c>
      <c r="P46" s="73">
        <v>0.1245</v>
      </c>
      <c r="Q46" t="str">
        <f>VLOOKUP(L46,'Sheet1 (2)'!A:B,2,0)</f>
        <v>机械工程学院</v>
      </c>
    </row>
    <row r="47" spans="1:17">
      <c r="A47">
        <v>46</v>
      </c>
      <c r="B47" s="70" t="s">
        <v>14</v>
      </c>
      <c r="C47" s="73" t="s">
        <v>10787</v>
      </c>
      <c r="D47" s="70" t="s">
        <v>21</v>
      </c>
      <c r="E47" s="70" t="s">
        <v>10635</v>
      </c>
      <c r="F47" s="70" t="s">
        <v>10634</v>
      </c>
      <c r="G47" s="70" t="s">
        <v>1948</v>
      </c>
      <c r="H47" s="70" t="s">
        <v>602</v>
      </c>
      <c r="I47" s="70" t="s">
        <v>10636</v>
      </c>
      <c r="J47" s="70" t="s">
        <v>624</v>
      </c>
      <c r="K47" s="70" t="s">
        <v>10638</v>
      </c>
      <c r="L47" s="70" t="s">
        <v>625</v>
      </c>
      <c r="M47" s="70" t="s">
        <v>10637</v>
      </c>
      <c r="N47" s="70" t="s">
        <v>11896</v>
      </c>
      <c r="O47" s="73" t="s">
        <v>10799</v>
      </c>
      <c r="P47" s="73">
        <v>0.1245</v>
      </c>
      <c r="Q47" t="str">
        <f>VLOOKUP(L47,'Sheet1 (2)'!A:B,2,0)</f>
        <v>机械工程学院</v>
      </c>
    </row>
    <row r="48" spans="1:17">
      <c r="A48">
        <v>47</v>
      </c>
      <c r="B48" s="70" t="s">
        <v>14</v>
      </c>
      <c r="C48" s="73" t="s">
        <v>10787</v>
      </c>
      <c r="D48" s="70" t="s">
        <v>21</v>
      </c>
      <c r="E48" s="70" t="s">
        <v>2405</v>
      </c>
      <c r="F48" s="70" t="s">
        <v>2404</v>
      </c>
      <c r="G48" s="70" t="s">
        <v>2406</v>
      </c>
      <c r="H48" s="70" t="s">
        <v>770</v>
      </c>
      <c r="I48" s="70" t="s">
        <v>2407</v>
      </c>
      <c r="J48" s="70" t="s">
        <v>2409</v>
      </c>
      <c r="K48" s="70" t="s">
        <v>2410</v>
      </c>
      <c r="L48" s="70" t="s">
        <v>625</v>
      </c>
      <c r="M48" s="70" t="s">
        <v>2408</v>
      </c>
      <c r="N48" s="70" t="s">
        <v>11896</v>
      </c>
      <c r="O48" s="73" t="s">
        <v>10799</v>
      </c>
      <c r="P48" s="73">
        <v>0.1245</v>
      </c>
      <c r="Q48" t="str">
        <f>VLOOKUP(L48,'Sheet1 (2)'!A:B,2,0)</f>
        <v>机械工程学院</v>
      </c>
    </row>
    <row r="49" spans="1:17">
      <c r="A49">
        <v>48</v>
      </c>
      <c r="B49" s="70" t="s">
        <v>14</v>
      </c>
      <c r="C49" s="73" t="s">
        <v>10787</v>
      </c>
      <c r="D49" s="70" t="s">
        <v>21</v>
      </c>
      <c r="E49" s="70" t="s">
        <v>2394</v>
      </c>
      <c r="F49" s="70" t="s">
        <v>2393</v>
      </c>
      <c r="G49" s="70" t="s">
        <v>308</v>
      </c>
      <c r="H49" s="70" t="s">
        <v>67</v>
      </c>
      <c r="I49" s="70" t="s">
        <v>2395</v>
      </c>
      <c r="J49" s="70" t="s">
        <v>2391</v>
      </c>
      <c r="K49" s="70" t="s">
        <v>2397</v>
      </c>
      <c r="L49" s="70" t="s">
        <v>625</v>
      </c>
      <c r="M49" s="70" t="s">
        <v>2396</v>
      </c>
      <c r="N49" s="70" t="s">
        <v>11896</v>
      </c>
      <c r="O49" s="73" t="s">
        <v>10799</v>
      </c>
      <c r="P49" s="73">
        <v>0.1245</v>
      </c>
      <c r="Q49" t="str">
        <f>VLOOKUP(L49,'Sheet1 (2)'!A:B,2,0)</f>
        <v>机械工程学院</v>
      </c>
    </row>
    <row r="50" spans="1:17">
      <c r="A50">
        <v>49</v>
      </c>
      <c r="B50" s="70" t="s">
        <v>14</v>
      </c>
      <c r="C50" s="73" t="s">
        <v>10787</v>
      </c>
      <c r="D50" s="70" t="s">
        <v>21</v>
      </c>
      <c r="E50" s="70" t="s">
        <v>2388</v>
      </c>
      <c r="F50" s="70" t="s">
        <v>2387</v>
      </c>
      <c r="G50" s="70" t="s">
        <v>976</v>
      </c>
      <c r="H50" s="70" t="s">
        <v>1208</v>
      </c>
      <c r="I50" s="70" t="s">
        <v>2389</v>
      </c>
      <c r="J50" s="70" t="s">
        <v>2391</v>
      </c>
      <c r="K50" s="70" t="s">
        <v>2392</v>
      </c>
      <c r="L50" s="70" t="s">
        <v>625</v>
      </c>
      <c r="M50" s="70" t="s">
        <v>2390</v>
      </c>
      <c r="N50" s="70" t="s">
        <v>11896</v>
      </c>
      <c r="O50" s="73" t="s">
        <v>10799</v>
      </c>
      <c r="P50" s="73">
        <v>0.1245</v>
      </c>
      <c r="Q50" t="str">
        <f>VLOOKUP(L50,'Sheet1 (2)'!A:B,2,0)</f>
        <v>机械工程学院</v>
      </c>
    </row>
    <row r="51" spans="1:17">
      <c r="A51">
        <v>50</v>
      </c>
      <c r="B51" s="70" t="s">
        <v>14</v>
      </c>
      <c r="C51" s="73" t="s">
        <v>10787</v>
      </c>
      <c r="D51" s="70" t="s">
        <v>21</v>
      </c>
      <c r="E51" s="70" t="s">
        <v>2381</v>
      </c>
      <c r="F51" s="70" t="s">
        <v>2380</v>
      </c>
      <c r="G51" s="70" t="s">
        <v>2382</v>
      </c>
      <c r="H51" s="70" t="s">
        <v>725</v>
      </c>
      <c r="I51" s="70" t="s">
        <v>2383</v>
      </c>
      <c r="J51" s="70" t="s">
        <v>2385</v>
      </c>
      <c r="K51" s="70" t="s">
        <v>2386</v>
      </c>
      <c r="L51" s="70" t="s">
        <v>625</v>
      </c>
      <c r="M51" s="70" t="s">
        <v>2384</v>
      </c>
      <c r="N51" s="70" t="s">
        <v>11896</v>
      </c>
      <c r="O51" s="73" t="s">
        <v>10799</v>
      </c>
      <c r="P51" s="73">
        <v>0.1245</v>
      </c>
      <c r="Q51" t="str">
        <f>VLOOKUP(L51,'Sheet1 (2)'!A:B,2,0)</f>
        <v>机械工程学院</v>
      </c>
    </row>
    <row r="52" spans="1:17">
      <c r="A52">
        <v>51</v>
      </c>
      <c r="B52" s="70" t="s">
        <v>14</v>
      </c>
      <c r="C52" s="73" t="s">
        <v>10787</v>
      </c>
      <c r="D52" s="70" t="s">
        <v>21</v>
      </c>
      <c r="E52" s="70" t="s">
        <v>10726</v>
      </c>
      <c r="F52" s="70" t="s">
        <v>10725</v>
      </c>
      <c r="G52" s="70" t="s">
        <v>8141</v>
      </c>
      <c r="H52" s="70" t="s">
        <v>907</v>
      </c>
      <c r="I52" s="70" t="s">
        <v>10727</v>
      </c>
      <c r="J52" s="70" t="s">
        <v>10643</v>
      </c>
      <c r="K52" s="70" t="s">
        <v>10729</v>
      </c>
      <c r="L52" s="70" t="s">
        <v>625</v>
      </c>
      <c r="M52" s="70" t="s">
        <v>10728</v>
      </c>
      <c r="N52" s="70" t="s">
        <v>11896</v>
      </c>
      <c r="O52" s="73" t="s">
        <v>10799</v>
      </c>
      <c r="P52" s="73">
        <v>0.1245</v>
      </c>
      <c r="Q52" t="str">
        <f>VLOOKUP(L52,'Sheet1 (2)'!A:B,2,0)</f>
        <v>机械工程学院</v>
      </c>
    </row>
    <row r="53" spans="1:17">
      <c r="A53">
        <v>52</v>
      </c>
      <c r="B53" s="70" t="s">
        <v>14</v>
      </c>
      <c r="C53" s="73" t="s">
        <v>10787</v>
      </c>
      <c r="D53" s="70" t="s">
        <v>21</v>
      </c>
      <c r="E53" s="70" t="s">
        <v>10731</v>
      </c>
      <c r="F53" s="70" t="s">
        <v>10730</v>
      </c>
      <c r="G53" s="70" t="s">
        <v>1501</v>
      </c>
      <c r="H53" s="70" t="s">
        <v>907</v>
      </c>
      <c r="I53" s="70" t="s">
        <v>10732</v>
      </c>
      <c r="J53" s="70" t="s">
        <v>10643</v>
      </c>
      <c r="K53" s="70" t="s">
        <v>10734</v>
      </c>
      <c r="L53" s="70" t="s">
        <v>625</v>
      </c>
      <c r="M53" s="70" t="s">
        <v>10733</v>
      </c>
      <c r="N53" s="70" t="s">
        <v>11896</v>
      </c>
      <c r="O53" s="73" t="s">
        <v>10799</v>
      </c>
      <c r="P53" s="73">
        <v>0.1245</v>
      </c>
      <c r="Q53" t="str">
        <f>VLOOKUP(L53,'Sheet1 (2)'!A:B,2,0)</f>
        <v>机械工程学院</v>
      </c>
    </row>
    <row r="54" spans="1:17">
      <c r="A54">
        <v>53</v>
      </c>
      <c r="B54" s="70" t="s">
        <v>14</v>
      </c>
      <c r="C54" s="73" t="s">
        <v>10787</v>
      </c>
      <c r="D54" s="70" t="s">
        <v>21</v>
      </c>
      <c r="E54" s="70" t="s">
        <v>10721</v>
      </c>
      <c r="F54" s="70" t="s">
        <v>10720</v>
      </c>
      <c r="G54" s="70" t="s">
        <v>2137</v>
      </c>
      <c r="H54" s="70" t="s">
        <v>634</v>
      </c>
      <c r="I54" s="70" t="s">
        <v>10722</v>
      </c>
      <c r="J54" s="70" t="s">
        <v>10643</v>
      </c>
      <c r="K54" s="70" t="s">
        <v>10724</v>
      </c>
      <c r="L54" s="70" t="s">
        <v>625</v>
      </c>
      <c r="M54" s="70" t="s">
        <v>10723</v>
      </c>
      <c r="N54" s="70" t="s">
        <v>11896</v>
      </c>
      <c r="O54" s="73" t="s">
        <v>10799</v>
      </c>
      <c r="P54" s="73">
        <v>0.1245</v>
      </c>
      <c r="Q54" t="str">
        <f>VLOOKUP(L54,'Sheet1 (2)'!A:B,2,0)</f>
        <v>机械工程学院</v>
      </c>
    </row>
    <row r="55" spans="1:17">
      <c r="A55">
        <v>54</v>
      </c>
      <c r="B55" s="70" t="s">
        <v>14</v>
      </c>
      <c r="C55" s="73" t="s">
        <v>10787</v>
      </c>
      <c r="D55" s="70" t="s">
        <v>21</v>
      </c>
      <c r="E55" s="70" t="s">
        <v>2444</v>
      </c>
      <c r="F55" s="70" t="s">
        <v>2443</v>
      </c>
      <c r="G55" s="70" t="s">
        <v>2438</v>
      </c>
      <c r="H55" s="70" t="s">
        <v>2445</v>
      </c>
      <c r="I55" s="70" t="s">
        <v>2446</v>
      </c>
      <c r="J55" s="70" t="s">
        <v>2441</v>
      </c>
      <c r="K55" s="70" t="s">
        <v>2442</v>
      </c>
      <c r="L55" s="70" t="s">
        <v>625</v>
      </c>
      <c r="M55" s="70" t="s">
        <v>2447</v>
      </c>
      <c r="N55" s="70" t="s">
        <v>11896</v>
      </c>
      <c r="O55" s="73" t="s">
        <v>10799</v>
      </c>
      <c r="P55" s="73">
        <v>0.1245</v>
      </c>
      <c r="Q55" t="str">
        <f>VLOOKUP(L55,'Sheet1 (2)'!A:B,2,0)</f>
        <v>机械工程学院</v>
      </c>
    </row>
    <row r="56" spans="1:17">
      <c r="A56">
        <v>55</v>
      </c>
      <c r="B56" s="70" t="s">
        <v>14</v>
      </c>
      <c r="C56" s="73" t="s">
        <v>10787</v>
      </c>
      <c r="D56" s="70" t="s">
        <v>21</v>
      </c>
      <c r="E56" s="70" t="s">
        <v>665</v>
      </c>
      <c r="F56" s="70" t="s">
        <v>664</v>
      </c>
      <c r="G56" s="70" t="s">
        <v>666</v>
      </c>
      <c r="H56" s="70" t="s">
        <v>121</v>
      </c>
      <c r="I56" s="70" t="s">
        <v>667</v>
      </c>
      <c r="J56" s="70" t="s">
        <v>654</v>
      </c>
      <c r="K56" s="70" t="s">
        <v>669</v>
      </c>
      <c r="L56" s="70" t="s">
        <v>625</v>
      </c>
      <c r="M56" s="70" t="s">
        <v>668</v>
      </c>
      <c r="N56" s="70" t="s">
        <v>11896</v>
      </c>
      <c r="O56" s="73" t="s">
        <v>10799</v>
      </c>
      <c r="P56" s="73">
        <v>0.1245</v>
      </c>
      <c r="Q56" t="str">
        <f>VLOOKUP(L56,'Sheet1 (2)'!A:B,2,0)</f>
        <v>机械工程学院</v>
      </c>
    </row>
    <row r="57" spans="1:17">
      <c r="A57">
        <v>56</v>
      </c>
      <c r="B57" s="70" t="s">
        <v>14</v>
      </c>
      <c r="C57" s="73" t="s">
        <v>10787</v>
      </c>
      <c r="D57" s="70" t="s">
        <v>21</v>
      </c>
      <c r="E57" s="70" t="s">
        <v>2565</v>
      </c>
      <c r="F57" s="70" t="s">
        <v>2564</v>
      </c>
      <c r="G57" s="70" t="s">
        <v>2566</v>
      </c>
      <c r="H57" s="70" t="s">
        <v>121</v>
      </c>
      <c r="I57" s="70" t="s">
        <v>2567</v>
      </c>
      <c r="J57" s="70" t="s">
        <v>2569</v>
      </c>
      <c r="K57" s="70" t="s">
        <v>2570</v>
      </c>
      <c r="L57" s="70" t="s">
        <v>625</v>
      </c>
      <c r="M57" s="70" t="s">
        <v>2568</v>
      </c>
      <c r="N57" s="70" t="s">
        <v>11896</v>
      </c>
      <c r="O57" s="73" t="s">
        <v>10799</v>
      </c>
      <c r="P57" s="73">
        <v>0.1245</v>
      </c>
      <c r="Q57" t="str">
        <f>VLOOKUP(L57,'Sheet1 (2)'!A:B,2,0)</f>
        <v>机械工程学院</v>
      </c>
    </row>
    <row r="58" spans="1:17">
      <c r="A58">
        <v>57</v>
      </c>
      <c r="B58" s="70" t="s">
        <v>14</v>
      </c>
      <c r="C58" s="73" t="s">
        <v>10787</v>
      </c>
      <c r="D58" s="70" t="s">
        <v>21</v>
      </c>
      <c r="E58" s="70" t="s">
        <v>640</v>
      </c>
      <c r="F58" s="70" t="s">
        <v>639</v>
      </c>
      <c r="G58" s="70" t="s">
        <v>633</v>
      </c>
      <c r="H58" s="70" t="s">
        <v>392</v>
      </c>
      <c r="I58" s="70" t="s">
        <v>641</v>
      </c>
      <c r="J58" s="70" t="s">
        <v>637</v>
      </c>
      <c r="K58" s="70" t="s">
        <v>638</v>
      </c>
      <c r="L58" s="70" t="s">
        <v>625</v>
      </c>
      <c r="M58" s="70" t="s">
        <v>642</v>
      </c>
      <c r="N58" s="70" t="s">
        <v>11896</v>
      </c>
      <c r="O58" s="73" t="s">
        <v>10799</v>
      </c>
      <c r="P58" s="73">
        <v>0.1245</v>
      </c>
      <c r="Q58" t="str">
        <f>VLOOKUP(L58,'Sheet1 (2)'!A:B,2,0)</f>
        <v>机械工程学院</v>
      </c>
    </row>
    <row r="59" spans="1:17">
      <c r="A59">
        <v>58</v>
      </c>
      <c r="B59" s="70" t="s">
        <v>14</v>
      </c>
      <c r="C59" s="73" t="s">
        <v>10787</v>
      </c>
      <c r="D59" s="70" t="s">
        <v>21</v>
      </c>
      <c r="E59" s="70" t="s">
        <v>2628</v>
      </c>
      <c r="F59" s="70" t="s">
        <v>2627</v>
      </c>
      <c r="G59" s="70" t="s">
        <v>2629</v>
      </c>
      <c r="H59" s="70" t="s">
        <v>392</v>
      </c>
      <c r="I59" s="70" t="s">
        <v>2630</v>
      </c>
      <c r="J59" s="70" t="s">
        <v>2632</v>
      </c>
      <c r="K59" s="70" t="s">
        <v>2633</v>
      </c>
      <c r="L59" s="70" t="s">
        <v>625</v>
      </c>
      <c r="M59" s="70" t="s">
        <v>2631</v>
      </c>
      <c r="N59" s="70" t="s">
        <v>11896</v>
      </c>
      <c r="O59" s="73" t="s">
        <v>10799</v>
      </c>
      <c r="P59" s="73">
        <v>0.1245</v>
      </c>
      <c r="Q59" t="str">
        <f>VLOOKUP(L59,'Sheet1 (2)'!A:B,2,0)</f>
        <v>机械工程学院</v>
      </c>
    </row>
    <row r="60" spans="1:17">
      <c r="A60">
        <v>59</v>
      </c>
      <c r="B60" s="70" t="s">
        <v>14</v>
      </c>
      <c r="C60" s="73" t="s">
        <v>10787</v>
      </c>
      <c r="D60" s="70" t="s">
        <v>21</v>
      </c>
      <c r="E60" s="70" t="s">
        <v>644</v>
      </c>
      <c r="F60" s="70" t="s">
        <v>643</v>
      </c>
      <c r="G60" s="70" t="s">
        <v>359</v>
      </c>
      <c r="H60" s="70" t="s">
        <v>392</v>
      </c>
      <c r="I60" s="70" t="s">
        <v>645</v>
      </c>
      <c r="J60" s="70" t="s">
        <v>647</v>
      </c>
      <c r="K60" s="70" t="s">
        <v>648</v>
      </c>
      <c r="L60" s="70" t="s">
        <v>625</v>
      </c>
      <c r="M60" s="70" t="s">
        <v>646</v>
      </c>
      <c r="N60" s="70" t="s">
        <v>11896</v>
      </c>
      <c r="O60" s="73" t="s">
        <v>10799</v>
      </c>
      <c r="P60" s="73">
        <v>0.1245</v>
      </c>
      <c r="Q60" t="str">
        <f>VLOOKUP(L60,'Sheet1 (2)'!A:B,2,0)</f>
        <v>机械工程学院</v>
      </c>
    </row>
    <row r="61" spans="1:17">
      <c r="A61">
        <v>60</v>
      </c>
      <c r="B61" s="70" t="s">
        <v>14</v>
      </c>
      <c r="C61" s="73" t="s">
        <v>10787</v>
      </c>
      <c r="D61" s="70" t="s">
        <v>21</v>
      </c>
      <c r="E61" s="70" t="s">
        <v>2594</v>
      </c>
      <c r="F61" s="70" t="s">
        <v>2593</v>
      </c>
      <c r="G61" s="70" t="s">
        <v>2595</v>
      </c>
      <c r="H61" s="70" t="s">
        <v>770</v>
      </c>
      <c r="I61" s="70" t="s">
        <v>2596</v>
      </c>
      <c r="J61" s="70" t="s">
        <v>2472</v>
      </c>
      <c r="K61" s="70" t="s">
        <v>2598</v>
      </c>
      <c r="L61" s="70" t="s">
        <v>625</v>
      </c>
      <c r="M61" s="70" t="s">
        <v>2597</v>
      </c>
      <c r="N61" s="70" t="s">
        <v>11896</v>
      </c>
      <c r="O61" s="73" t="s">
        <v>10799</v>
      </c>
      <c r="P61" s="73">
        <v>0.1245</v>
      </c>
      <c r="Q61" t="str">
        <f>VLOOKUP(L61,'Sheet1 (2)'!A:B,2,0)</f>
        <v>机械工程学院</v>
      </c>
    </row>
    <row r="62" spans="1:17">
      <c r="A62">
        <v>61</v>
      </c>
      <c r="B62" s="70" t="s">
        <v>14</v>
      </c>
      <c r="C62" s="73" t="s">
        <v>10787</v>
      </c>
      <c r="D62" s="70" t="s">
        <v>21</v>
      </c>
      <c r="E62" s="70" t="s">
        <v>692</v>
      </c>
      <c r="F62" s="70" t="s">
        <v>691</v>
      </c>
      <c r="G62" s="70" t="s">
        <v>693</v>
      </c>
      <c r="H62" s="70" t="s">
        <v>272</v>
      </c>
      <c r="I62" s="70" t="s">
        <v>694</v>
      </c>
      <c r="J62" s="70" t="s">
        <v>662</v>
      </c>
      <c r="K62" s="70" t="s">
        <v>696</v>
      </c>
      <c r="L62" s="70" t="s">
        <v>625</v>
      </c>
      <c r="M62" s="70" t="s">
        <v>695</v>
      </c>
      <c r="N62" s="70" t="s">
        <v>11896</v>
      </c>
      <c r="O62" s="73" t="s">
        <v>10799</v>
      </c>
      <c r="P62" s="73">
        <v>0.1245</v>
      </c>
      <c r="Q62" t="str">
        <f>VLOOKUP(L62,'Sheet1 (2)'!A:B,2,0)</f>
        <v>机械工程学院</v>
      </c>
    </row>
    <row r="63" spans="1:17">
      <c r="A63">
        <v>62</v>
      </c>
      <c r="B63" s="70" t="s">
        <v>14</v>
      </c>
      <c r="C63" s="73" t="s">
        <v>10787</v>
      </c>
      <c r="D63" s="70" t="s">
        <v>21</v>
      </c>
      <c r="E63" s="70" t="s">
        <v>2399</v>
      </c>
      <c r="F63" s="70" t="s">
        <v>2398</v>
      </c>
      <c r="G63" s="70" t="s">
        <v>2400</v>
      </c>
      <c r="H63" s="70" t="s">
        <v>272</v>
      </c>
      <c r="I63" s="70" t="s">
        <v>2401</v>
      </c>
      <c r="J63" s="70" t="s">
        <v>654</v>
      </c>
      <c r="K63" s="70" t="s">
        <v>2403</v>
      </c>
      <c r="L63" s="70" t="s">
        <v>625</v>
      </c>
      <c r="M63" s="70" t="s">
        <v>2402</v>
      </c>
      <c r="N63" s="70" t="s">
        <v>11896</v>
      </c>
      <c r="O63" s="73" t="s">
        <v>10799</v>
      </c>
      <c r="P63" s="73">
        <v>0.1245</v>
      </c>
      <c r="Q63" t="str">
        <f>VLOOKUP(L63,'Sheet1 (2)'!A:B,2,0)</f>
        <v>机械工程学院</v>
      </c>
    </row>
    <row r="64" spans="1:17">
      <c r="A64">
        <v>63</v>
      </c>
      <c r="B64" s="70" t="s">
        <v>14</v>
      </c>
      <c r="C64" s="73" t="s">
        <v>10787</v>
      </c>
      <c r="D64" s="70" t="s">
        <v>21</v>
      </c>
      <c r="E64" s="70" t="s">
        <v>682</v>
      </c>
      <c r="F64" s="70" t="s">
        <v>681</v>
      </c>
      <c r="G64" s="70" t="s">
        <v>205</v>
      </c>
      <c r="H64" s="70" t="s">
        <v>616</v>
      </c>
      <c r="I64" s="70" t="s">
        <v>683</v>
      </c>
      <c r="J64" s="70" t="s">
        <v>637</v>
      </c>
      <c r="K64" s="70" t="s">
        <v>685</v>
      </c>
      <c r="L64" s="70" t="s">
        <v>625</v>
      </c>
      <c r="M64" s="70" t="s">
        <v>684</v>
      </c>
      <c r="N64" s="70" t="s">
        <v>11896</v>
      </c>
      <c r="O64" s="73" t="s">
        <v>10799</v>
      </c>
      <c r="P64" s="73">
        <v>0.1245</v>
      </c>
      <c r="Q64" t="str">
        <f>VLOOKUP(L64,'Sheet1 (2)'!A:B,2,0)</f>
        <v>机械工程学院</v>
      </c>
    </row>
    <row r="65" spans="1:17">
      <c r="A65">
        <v>64</v>
      </c>
      <c r="B65" s="70" t="s">
        <v>14</v>
      </c>
      <c r="C65" s="73" t="s">
        <v>10787</v>
      </c>
      <c r="D65" s="70" t="s">
        <v>21</v>
      </c>
      <c r="E65" s="70" t="s">
        <v>10656</v>
      </c>
      <c r="F65" s="70" t="s">
        <v>10655</v>
      </c>
      <c r="G65" s="70" t="s">
        <v>7385</v>
      </c>
      <c r="H65" s="70" t="s">
        <v>170</v>
      </c>
      <c r="I65" s="70" t="s">
        <v>10657</v>
      </c>
      <c r="J65" s="70" t="s">
        <v>10632</v>
      </c>
      <c r="K65" s="70" t="s">
        <v>10659</v>
      </c>
      <c r="L65" s="70" t="s">
        <v>625</v>
      </c>
      <c r="M65" s="70" t="s">
        <v>10658</v>
      </c>
      <c r="N65" s="70" t="s">
        <v>11896</v>
      </c>
      <c r="O65" s="73" t="s">
        <v>10799</v>
      </c>
      <c r="P65" s="73">
        <v>0.1245</v>
      </c>
      <c r="Q65" t="str">
        <f>VLOOKUP(L65,'Sheet1 (2)'!A:B,2,0)</f>
        <v>机械工程学院</v>
      </c>
    </row>
    <row r="66" spans="1:17">
      <c r="A66">
        <v>65</v>
      </c>
      <c r="B66" s="70" t="s">
        <v>14</v>
      </c>
      <c r="C66" s="73" t="s">
        <v>10787</v>
      </c>
      <c r="D66" s="70" t="s">
        <v>21</v>
      </c>
      <c r="E66" s="70" t="s">
        <v>10666</v>
      </c>
      <c r="F66" s="70" t="s">
        <v>10665</v>
      </c>
      <c r="G66" s="70" t="s">
        <v>2706</v>
      </c>
      <c r="H66" s="70" t="s">
        <v>78</v>
      </c>
      <c r="I66" s="70" t="s">
        <v>10667</v>
      </c>
      <c r="J66" s="70" t="s">
        <v>624</v>
      </c>
      <c r="K66" s="70" t="s">
        <v>10669</v>
      </c>
      <c r="L66" s="70" t="s">
        <v>625</v>
      </c>
      <c r="M66" s="70" t="s">
        <v>10668</v>
      </c>
      <c r="N66" s="70" t="s">
        <v>11896</v>
      </c>
      <c r="O66" s="73" t="s">
        <v>10799</v>
      </c>
      <c r="P66" s="73">
        <v>0.1245</v>
      </c>
      <c r="Q66" t="str">
        <f>VLOOKUP(L66,'Sheet1 (2)'!A:B,2,0)</f>
        <v>机械工程学院</v>
      </c>
    </row>
    <row r="67" spans="1:17">
      <c r="A67">
        <v>66</v>
      </c>
      <c r="B67" s="70" t="s">
        <v>14</v>
      </c>
      <c r="C67" s="73" t="s">
        <v>10787</v>
      </c>
      <c r="D67" s="70" t="s">
        <v>21</v>
      </c>
      <c r="E67" s="70" t="s">
        <v>2588</v>
      </c>
      <c r="F67" s="70" t="s">
        <v>2587</v>
      </c>
      <c r="G67" s="70" t="s">
        <v>2589</v>
      </c>
      <c r="H67" s="70" t="s">
        <v>78</v>
      </c>
      <c r="I67" s="70" t="s">
        <v>2590</v>
      </c>
      <c r="J67" s="70" t="s">
        <v>624</v>
      </c>
      <c r="K67" s="70" t="s">
        <v>2592</v>
      </c>
      <c r="L67" s="70" t="s">
        <v>625</v>
      </c>
      <c r="M67" s="70" t="s">
        <v>2591</v>
      </c>
      <c r="N67" s="70" t="s">
        <v>11896</v>
      </c>
      <c r="O67" s="73" t="s">
        <v>10799</v>
      </c>
      <c r="P67" s="73">
        <v>0.1245</v>
      </c>
      <c r="Q67" t="str">
        <f>VLOOKUP(L67,'Sheet1 (2)'!A:B,2,0)</f>
        <v>机械工程学院</v>
      </c>
    </row>
    <row r="68" spans="1:17">
      <c r="A68">
        <v>67</v>
      </c>
      <c r="B68" s="70" t="s">
        <v>14</v>
      </c>
      <c r="C68" s="73" t="s">
        <v>10787</v>
      </c>
      <c r="D68" s="70" t="s">
        <v>21</v>
      </c>
      <c r="E68" s="70" t="s">
        <v>628</v>
      </c>
      <c r="F68" s="70" t="s">
        <v>627</v>
      </c>
      <c r="G68" s="70" t="s">
        <v>280</v>
      </c>
      <c r="H68" s="70" t="s">
        <v>78</v>
      </c>
      <c r="I68" s="70" t="s">
        <v>629</v>
      </c>
      <c r="J68" s="70" t="s">
        <v>624</v>
      </c>
      <c r="K68" s="70" t="s">
        <v>626</v>
      </c>
      <c r="L68" s="70" t="s">
        <v>625</v>
      </c>
      <c r="M68" s="70" t="s">
        <v>630</v>
      </c>
      <c r="N68" s="70" t="s">
        <v>11896</v>
      </c>
      <c r="O68" s="73" t="s">
        <v>10799</v>
      </c>
      <c r="P68" s="73">
        <v>0.1245</v>
      </c>
      <c r="Q68" t="str">
        <f>VLOOKUP(L68,'Sheet1 (2)'!A:B,2,0)</f>
        <v>机械工程学院</v>
      </c>
    </row>
    <row r="69" spans="1:17">
      <c r="A69">
        <v>68</v>
      </c>
      <c r="B69" s="70" t="s">
        <v>14</v>
      </c>
      <c r="C69" s="73" t="s">
        <v>10787</v>
      </c>
      <c r="D69" s="70" t="s">
        <v>21</v>
      </c>
      <c r="E69" s="70" t="s">
        <v>657</v>
      </c>
      <c r="F69" s="70" t="s">
        <v>656</v>
      </c>
      <c r="G69" s="70" t="s">
        <v>658</v>
      </c>
      <c r="H69" s="70" t="s">
        <v>659</v>
      </c>
      <c r="I69" s="70" t="s">
        <v>660</v>
      </c>
      <c r="J69" s="70" t="s">
        <v>662</v>
      </c>
      <c r="K69" s="70" t="s">
        <v>663</v>
      </c>
      <c r="L69" s="70" t="s">
        <v>625</v>
      </c>
      <c r="M69" s="70" t="s">
        <v>661</v>
      </c>
      <c r="N69" s="70" t="s">
        <v>11896</v>
      </c>
      <c r="O69" s="73" t="s">
        <v>10799</v>
      </c>
      <c r="P69" s="73">
        <v>0.1245</v>
      </c>
      <c r="Q69" t="str">
        <f>VLOOKUP(L69,'Sheet1 (2)'!A:B,2,0)</f>
        <v>机械工程学院</v>
      </c>
    </row>
    <row r="70" spans="1:17">
      <c r="A70">
        <v>69</v>
      </c>
      <c r="B70" s="70" t="s">
        <v>14</v>
      </c>
      <c r="C70" s="73" t="s">
        <v>10787</v>
      </c>
      <c r="D70" s="70" t="s">
        <v>21</v>
      </c>
      <c r="E70" s="70" t="s">
        <v>10696</v>
      </c>
      <c r="F70" s="70" t="s">
        <v>10695</v>
      </c>
      <c r="G70" s="70" t="s">
        <v>1275</v>
      </c>
      <c r="H70" s="70" t="s">
        <v>659</v>
      </c>
      <c r="I70" s="70" t="s">
        <v>10697</v>
      </c>
      <c r="J70" s="70" t="s">
        <v>624</v>
      </c>
      <c r="K70" s="70" t="s">
        <v>10694</v>
      </c>
      <c r="L70" s="70" t="s">
        <v>625</v>
      </c>
      <c r="M70" s="70" t="s">
        <v>10698</v>
      </c>
      <c r="N70" s="70" t="s">
        <v>11896</v>
      </c>
      <c r="O70" s="73" t="s">
        <v>10799</v>
      </c>
      <c r="P70" s="73">
        <v>0.1245</v>
      </c>
      <c r="Q70" t="str">
        <f>VLOOKUP(L70,'Sheet1 (2)'!A:B,2,0)</f>
        <v>机械工程学院</v>
      </c>
    </row>
    <row r="71" spans="1:17">
      <c r="A71">
        <v>70</v>
      </c>
      <c r="B71" s="70" t="s">
        <v>14</v>
      </c>
      <c r="C71" s="73" t="s">
        <v>10787</v>
      </c>
      <c r="D71" s="70" t="s">
        <v>21</v>
      </c>
      <c r="E71" s="70" t="s">
        <v>2462</v>
      </c>
      <c r="F71" s="70" t="s">
        <v>2461</v>
      </c>
      <c r="G71" s="70" t="s">
        <v>2463</v>
      </c>
      <c r="H71" s="70" t="s">
        <v>659</v>
      </c>
      <c r="I71" s="70" t="s">
        <v>2464</v>
      </c>
      <c r="J71" s="70" t="s">
        <v>654</v>
      </c>
      <c r="K71" s="70" t="s">
        <v>2466</v>
      </c>
      <c r="L71" s="70" t="s">
        <v>625</v>
      </c>
      <c r="M71" s="70" t="s">
        <v>2465</v>
      </c>
      <c r="N71" s="70" t="s">
        <v>11896</v>
      </c>
      <c r="O71" s="73" t="s">
        <v>10799</v>
      </c>
      <c r="P71" s="73">
        <v>0.1245</v>
      </c>
      <c r="Q71" t="str">
        <f>VLOOKUP(L71,'Sheet1 (2)'!A:B,2,0)</f>
        <v>机械工程学院</v>
      </c>
    </row>
    <row r="72" spans="1:17">
      <c r="A72">
        <v>71</v>
      </c>
      <c r="B72" s="70" t="s">
        <v>14</v>
      </c>
      <c r="C72" s="73" t="s">
        <v>10787</v>
      </c>
      <c r="D72" s="70" t="s">
        <v>21</v>
      </c>
      <c r="E72" s="70" t="s">
        <v>10661</v>
      </c>
      <c r="F72" s="70" t="s">
        <v>10660</v>
      </c>
      <c r="G72" s="70" t="s">
        <v>2706</v>
      </c>
      <c r="H72" s="70" t="s">
        <v>545</v>
      </c>
      <c r="I72" s="70" t="s">
        <v>10662</v>
      </c>
      <c r="J72" s="70" t="s">
        <v>624</v>
      </c>
      <c r="K72" s="70" t="s">
        <v>10664</v>
      </c>
      <c r="L72" s="70" t="s">
        <v>625</v>
      </c>
      <c r="M72" s="70" t="s">
        <v>10663</v>
      </c>
      <c r="N72" s="70" t="s">
        <v>11896</v>
      </c>
      <c r="O72" s="73" t="s">
        <v>10799</v>
      </c>
      <c r="P72" s="73">
        <v>0.1245</v>
      </c>
      <c r="Q72" t="str">
        <f>VLOOKUP(L72,'Sheet1 (2)'!A:B,2,0)</f>
        <v>机械工程学院</v>
      </c>
    </row>
    <row r="73" spans="1:17">
      <c r="A73">
        <v>72</v>
      </c>
      <c r="B73" s="70" t="s">
        <v>14</v>
      </c>
      <c r="C73" s="73" t="s">
        <v>10787</v>
      </c>
      <c r="D73" s="70" t="s">
        <v>21</v>
      </c>
      <c r="E73" s="70" t="s">
        <v>687</v>
      </c>
      <c r="F73" s="70" t="s">
        <v>686</v>
      </c>
      <c r="G73" s="70" t="s">
        <v>688</v>
      </c>
      <c r="H73" s="70" t="s">
        <v>302</v>
      </c>
      <c r="I73" s="70" t="s">
        <v>689</v>
      </c>
      <c r="J73" s="70" t="s">
        <v>637</v>
      </c>
      <c r="K73" s="70" t="s">
        <v>638</v>
      </c>
      <c r="L73" s="70" t="s">
        <v>625</v>
      </c>
      <c r="M73" s="70" t="s">
        <v>690</v>
      </c>
      <c r="N73" s="70" t="s">
        <v>11896</v>
      </c>
      <c r="O73" s="73" t="s">
        <v>10799</v>
      </c>
      <c r="P73" s="73">
        <v>0.1245</v>
      </c>
      <c r="Q73" t="str">
        <f>VLOOKUP(L73,'Sheet1 (2)'!A:B,2,0)</f>
        <v>机械工程学院</v>
      </c>
    </row>
    <row r="74" spans="1:17">
      <c r="A74">
        <v>73</v>
      </c>
      <c r="B74" s="70" t="s">
        <v>14</v>
      </c>
      <c r="C74" s="73" t="s">
        <v>10787</v>
      </c>
      <c r="D74" s="70" t="s">
        <v>21</v>
      </c>
      <c r="E74" s="70" t="s">
        <v>2600</v>
      </c>
      <c r="F74" s="70" t="s">
        <v>2599</v>
      </c>
      <c r="G74" s="70" t="s">
        <v>2601</v>
      </c>
      <c r="H74" s="70" t="s">
        <v>27</v>
      </c>
      <c r="I74" s="70" t="s">
        <v>2602</v>
      </c>
      <c r="J74" s="70" t="s">
        <v>2441</v>
      </c>
      <c r="K74" s="70" t="s">
        <v>2442</v>
      </c>
      <c r="L74" s="70" t="s">
        <v>625</v>
      </c>
      <c r="M74" s="70" t="s">
        <v>2603</v>
      </c>
      <c r="N74" s="70" t="s">
        <v>11896</v>
      </c>
      <c r="O74" s="73" t="s">
        <v>10799</v>
      </c>
      <c r="P74" s="73">
        <v>0.1245</v>
      </c>
      <c r="Q74" t="str">
        <f>VLOOKUP(L74,'Sheet1 (2)'!A:B,2,0)</f>
        <v>机械工程学院</v>
      </c>
    </row>
    <row r="75" spans="1:17">
      <c r="A75">
        <v>74</v>
      </c>
      <c r="B75" s="70" t="s">
        <v>14</v>
      </c>
      <c r="C75" s="73" t="s">
        <v>10787</v>
      </c>
      <c r="D75" s="70" t="s">
        <v>21</v>
      </c>
      <c r="E75" s="70" t="s">
        <v>2544</v>
      </c>
      <c r="F75" s="70" t="s">
        <v>2543</v>
      </c>
      <c r="G75" s="70" t="s">
        <v>2545</v>
      </c>
      <c r="H75" s="70" t="s">
        <v>302</v>
      </c>
      <c r="I75" s="70" t="s">
        <v>2546</v>
      </c>
      <c r="J75" s="70" t="s">
        <v>2453</v>
      </c>
      <c r="K75" s="70" t="s">
        <v>2548</v>
      </c>
      <c r="L75" s="70" t="s">
        <v>625</v>
      </c>
      <c r="M75" s="70" t="s">
        <v>2547</v>
      </c>
      <c r="N75" s="70" t="s">
        <v>11896</v>
      </c>
      <c r="O75" s="73" t="s">
        <v>10799</v>
      </c>
      <c r="P75" s="73">
        <v>0.1245</v>
      </c>
      <c r="Q75" t="str">
        <f>VLOOKUP(L75,'Sheet1 (2)'!A:B,2,0)</f>
        <v>机械工程学院</v>
      </c>
    </row>
    <row r="76" spans="1:17">
      <c r="A76">
        <v>75</v>
      </c>
      <c r="B76" s="70" t="s">
        <v>14</v>
      </c>
      <c r="C76" s="73" t="s">
        <v>10787</v>
      </c>
      <c r="D76" s="70" t="s">
        <v>21</v>
      </c>
      <c r="E76" s="70" t="s">
        <v>2437</v>
      </c>
      <c r="F76" s="70" t="s">
        <v>2436</v>
      </c>
      <c r="G76" s="70" t="s">
        <v>2438</v>
      </c>
      <c r="H76" s="70" t="s">
        <v>27</v>
      </c>
      <c r="I76" s="70" t="s">
        <v>2439</v>
      </c>
      <c r="J76" s="70" t="s">
        <v>2441</v>
      </c>
      <c r="K76" s="70" t="s">
        <v>2442</v>
      </c>
      <c r="L76" s="70" t="s">
        <v>625</v>
      </c>
      <c r="M76" s="70" t="s">
        <v>2440</v>
      </c>
      <c r="N76" s="70" t="s">
        <v>11896</v>
      </c>
      <c r="O76" s="73" t="s">
        <v>10799</v>
      </c>
      <c r="P76" s="73">
        <v>0.1245</v>
      </c>
      <c r="Q76" t="str">
        <f>VLOOKUP(L76,'Sheet1 (2)'!A:B,2,0)</f>
        <v>机械工程学院</v>
      </c>
    </row>
    <row r="77" spans="1:17">
      <c r="A77">
        <v>76</v>
      </c>
      <c r="B77" s="70" t="s">
        <v>14</v>
      </c>
      <c r="C77" s="73" t="s">
        <v>10787</v>
      </c>
      <c r="D77" s="70" t="s">
        <v>21</v>
      </c>
      <c r="E77" s="70" t="s">
        <v>675</v>
      </c>
      <c r="F77" s="70" t="s">
        <v>674</v>
      </c>
      <c r="G77" s="70" t="s">
        <v>676</v>
      </c>
      <c r="H77" s="70" t="s">
        <v>67</v>
      </c>
      <c r="I77" s="70" t="s">
        <v>677</v>
      </c>
      <c r="J77" s="70" t="s">
        <v>679</v>
      </c>
      <c r="K77" s="70" t="s">
        <v>680</v>
      </c>
      <c r="L77" s="70" t="s">
        <v>625</v>
      </c>
      <c r="M77" s="70" t="s">
        <v>678</v>
      </c>
      <c r="N77" s="70" t="s">
        <v>11896</v>
      </c>
      <c r="O77" s="73" t="s">
        <v>10799</v>
      </c>
      <c r="P77" s="73">
        <v>0.1245</v>
      </c>
      <c r="Q77" t="str">
        <f>VLOOKUP(L77,'Sheet1 (2)'!A:B,2,0)</f>
        <v>机械工程学院</v>
      </c>
    </row>
    <row r="78" spans="1:17">
      <c r="A78">
        <v>77</v>
      </c>
      <c r="B78" s="70" t="s">
        <v>14</v>
      </c>
      <c r="C78" s="73" t="s">
        <v>10787</v>
      </c>
      <c r="D78" s="70" t="s">
        <v>21</v>
      </c>
      <c r="E78" s="70" t="s">
        <v>2480</v>
      </c>
      <c r="F78" s="70" t="s">
        <v>2479</v>
      </c>
      <c r="G78" s="70" t="s">
        <v>2481</v>
      </c>
      <c r="H78" s="70" t="s">
        <v>297</v>
      </c>
      <c r="I78" s="70" t="s">
        <v>2482</v>
      </c>
      <c r="J78" s="70" t="s">
        <v>2484</v>
      </c>
      <c r="K78" s="70" t="s">
        <v>2485</v>
      </c>
      <c r="L78" s="70" t="s">
        <v>625</v>
      </c>
      <c r="M78" s="70" t="s">
        <v>2483</v>
      </c>
      <c r="N78" s="70" t="s">
        <v>11896</v>
      </c>
      <c r="O78" s="73" t="s">
        <v>10799</v>
      </c>
      <c r="P78" s="73">
        <v>0.1245</v>
      </c>
      <c r="Q78" t="str">
        <f>VLOOKUP(L78,'Sheet1 (2)'!A:B,2,0)</f>
        <v>机械工程学院</v>
      </c>
    </row>
    <row r="79" spans="1:17">
      <c r="A79">
        <v>78</v>
      </c>
      <c r="B79" s="70" t="s">
        <v>14</v>
      </c>
      <c r="C79" s="73" t="s">
        <v>10787</v>
      </c>
      <c r="D79" s="70" t="s">
        <v>21</v>
      </c>
      <c r="E79" s="70" t="s">
        <v>2612</v>
      </c>
      <c r="F79" s="70" t="s">
        <v>2611</v>
      </c>
      <c r="G79" s="70" t="s">
        <v>1390</v>
      </c>
      <c r="H79" s="70" t="s">
        <v>568</v>
      </c>
      <c r="I79" s="70" t="s">
        <v>2613</v>
      </c>
      <c r="J79" s="70" t="s">
        <v>2609</v>
      </c>
      <c r="K79" s="70" t="s">
        <v>2615</v>
      </c>
      <c r="L79" s="70" t="s">
        <v>625</v>
      </c>
      <c r="M79" s="70" t="s">
        <v>2614</v>
      </c>
      <c r="N79" s="70" t="s">
        <v>11896</v>
      </c>
      <c r="O79" s="73" t="s">
        <v>10799</v>
      </c>
      <c r="P79" s="73">
        <v>0.1245</v>
      </c>
      <c r="Q79" t="str">
        <f>VLOOKUP(L79,'Sheet1 (2)'!A:B,2,0)</f>
        <v>机械工程学院</v>
      </c>
    </row>
    <row r="80" spans="1:17">
      <c r="A80">
        <v>79</v>
      </c>
      <c r="B80" s="70" t="s">
        <v>14</v>
      </c>
      <c r="C80" s="73" t="s">
        <v>10787</v>
      </c>
      <c r="D80" s="70" t="s">
        <v>21</v>
      </c>
      <c r="E80" s="70" t="s">
        <v>10629</v>
      </c>
      <c r="F80" s="70" t="s">
        <v>10628</v>
      </c>
      <c r="G80" s="70" t="s">
        <v>2382</v>
      </c>
      <c r="H80" s="70" t="s">
        <v>262</v>
      </c>
      <c r="I80" s="70" t="s">
        <v>10630</v>
      </c>
      <c r="J80" s="70" t="s">
        <v>10632</v>
      </c>
      <c r="K80" s="70" t="s">
        <v>10633</v>
      </c>
      <c r="L80" s="70" t="s">
        <v>625</v>
      </c>
      <c r="M80" s="70" t="s">
        <v>10631</v>
      </c>
      <c r="N80" s="70" t="s">
        <v>11896</v>
      </c>
      <c r="O80" s="73" t="s">
        <v>10799</v>
      </c>
      <c r="P80" s="73">
        <v>0.1245</v>
      </c>
      <c r="Q80" t="str">
        <f>VLOOKUP(L80,'Sheet1 (2)'!A:B,2,0)</f>
        <v>机械工程学院</v>
      </c>
    </row>
    <row r="81" spans="1:17">
      <c r="A81">
        <v>80</v>
      </c>
      <c r="B81" s="70" t="s">
        <v>14</v>
      </c>
      <c r="C81" s="73" t="s">
        <v>10787</v>
      </c>
      <c r="D81" s="70" t="s">
        <v>21</v>
      </c>
      <c r="E81" s="70" t="s">
        <v>2511</v>
      </c>
      <c r="F81" s="70" t="s">
        <v>2510</v>
      </c>
      <c r="G81" s="70" t="s">
        <v>1283</v>
      </c>
      <c r="H81" s="70" t="s">
        <v>297</v>
      </c>
      <c r="I81" s="70" t="s">
        <v>2512</v>
      </c>
      <c r="J81" s="70" t="s">
        <v>679</v>
      </c>
      <c r="K81" s="70" t="s">
        <v>2514</v>
      </c>
      <c r="L81" s="70" t="s">
        <v>625</v>
      </c>
      <c r="M81" s="70" t="s">
        <v>2513</v>
      </c>
      <c r="N81" s="70" t="s">
        <v>11896</v>
      </c>
      <c r="O81" s="73" t="s">
        <v>10799</v>
      </c>
      <c r="P81" s="73">
        <v>0.1245</v>
      </c>
      <c r="Q81" t="str">
        <f>VLOOKUP(L81,'Sheet1 (2)'!A:B,2,0)</f>
        <v>机械工程学院</v>
      </c>
    </row>
    <row r="82" spans="1:17">
      <c r="A82">
        <v>81</v>
      </c>
      <c r="B82" s="70" t="s">
        <v>14</v>
      </c>
      <c r="C82" s="73" t="s">
        <v>10787</v>
      </c>
      <c r="D82" s="70" t="s">
        <v>21</v>
      </c>
      <c r="E82" s="70" t="s">
        <v>10686</v>
      </c>
      <c r="F82" s="70" t="s">
        <v>10685</v>
      </c>
      <c r="G82" s="70" t="s">
        <v>2170</v>
      </c>
      <c r="H82" s="70" t="s">
        <v>634</v>
      </c>
      <c r="I82" s="70" t="s">
        <v>10687</v>
      </c>
      <c r="J82" s="70" t="s">
        <v>624</v>
      </c>
      <c r="K82" s="70" t="s">
        <v>10689</v>
      </c>
      <c r="L82" s="70" t="s">
        <v>625</v>
      </c>
      <c r="M82" s="70" t="s">
        <v>10688</v>
      </c>
      <c r="N82" s="70" t="s">
        <v>11896</v>
      </c>
      <c r="O82" s="73" t="s">
        <v>10799</v>
      </c>
      <c r="P82" s="73">
        <v>0.1245</v>
      </c>
      <c r="Q82" t="str">
        <f>VLOOKUP(L82,'Sheet1 (2)'!A:B,2,0)</f>
        <v>机械工程学院</v>
      </c>
    </row>
    <row r="83" spans="1:17">
      <c r="A83">
        <v>82</v>
      </c>
      <c r="B83" s="70" t="s">
        <v>14</v>
      </c>
      <c r="C83" s="73" t="s">
        <v>10787</v>
      </c>
      <c r="D83" s="70" t="s">
        <v>21</v>
      </c>
      <c r="E83" s="70" t="s">
        <v>2617</v>
      </c>
      <c r="F83" s="70" t="s">
        <v>2616</v>
      </c>
      <c r="G83" s="70" t="s">
        <v>2618</v>
      </c>
      <c r="H83" s="70" t="s">
        <v>634</v>
      </c>
      <c r="I83" s="70" t="s">
        <v>2619</v>
      </c>
      <c r="J83" s="70" t="s">
        <v>2609</v>
      </c>
      <c r="K83" s="70" t="s">
        <v>2621</v>
      </c>
      <c r="L83" s="70" t="s">
        <v>625</v>
      </c>
      <c r="M83" s="70" t="s">
        <v>2620</v>
      </c>
      <c r="N83" s="70" t="s">
        <v>11896</v>
      </c>
      <c r="O83" s="73" t="s">
        <v>10799</v>
      </c>
      <c r="P83" s="73">
        <v>0.1245</v>
      </c>
      <c r="Q83" t="str">
        <f>VLOOKUP(L83,'Sheet1 (2)'!A:B,2,0)</f>
        <v>机械工程学院</v>
      </c>
    </row>
    <row r="84" spans="1:17">
      <c r="A84">
        <v>83</v>
      </c>
      <c r="B84" s="70" t="s">
        <v>14</v>
      </c>
      <c r="C84" s="73" t="s">
        <v>10787</v>
      </c>
      <c r="D84" s="70" t="s">
        <v>21</v>
      </c>
      <c r="E84" s="70" t="s">
        <v>2635</v>
      </c>
      <c r="F84" s="70" t="s">
        <v>2634</v>
      </c>
      <c r="G84" s="70" t="s">
        <v>987</v>
      </c>
      <c r="H84" s="70" t="s">
        <v>634</v>
      </c>
      <c r="I84" s="70" t="s">
        <v>2636</v>
      </c>
      <c r="J84" s="70" t="s">
        <v>2609</v>
      </c>
      <c r="K84" s="70" t="s">
        <v>2638</v>
      </c>
      <c r="L84" s="70" t="s">
        <v>625</v>
      </c>
      <c r="M84" s="70" t="s">
        <v>2637</v>
      </c>
      <c r="N84" s="70" t="s">
        <v>11896</v>
      </c>
      <c r="O84" s="73" t="s">
        <v>10799</v>
      </c>
      <c r="P84" s="73">
        <v>0.1245</v>
      </c>
      <c r="Q84" t="str">
        <f>VLOOKUP(L84,'Sheet1 (2)'!A:B,2,0)</f>
        <v>机械工程学院</v>
      </c>
    </row>
    <row r="85" spans="1:17">
      <c r="A85">
        <v>84</v>
      </c>
      <c r="B85" s="70" t="s">
        <v>14</v>
      </c>
      <c r="C85" s="73" t="s">
        <v>10787</v>
      </c>
      <c r="D85" s="70" t="s">
        <v>21</v>
      </c>
      <c r="E85" s="70" t="s">
        <v>650</v>
      </c>
      <c r="F85" s="70" t="s">
        <v>649</v>
      </c>
      <c r="G85" s="70" t="s">
        <v>651</v>
      </c>
      <c r="H85" s="70" t="s">
        <v>634</v>
      </c>
      <c r="I85" s="70" t="s">
        <v>652</v>
      </c>
      <c r="J85" s="70" t="s">
        <v>654</v>
      </c>
      <c r="K85" s="70" t="s">
        <v>655</v>
      </c>
      <c r="L85" s="70" t="s">
        <v>625</v>
      </c>
      <c r="M85" s="70" t="s">
        <v>653</v>
      </c>
      <c r="N85" s="70" t="s">
        <v>11896</v>
      </c>
      <c r="O85" s="73" t="s">
        <v>10799</v>
      </c>
      <c r="P85" s="73">
        <v>0.1245</v>
      </c>
      <c r="Q85" t="str">
        <f>VLOOKUP(L85,'Sheet1 (2)'!A:B,2,0)</f>
        <v>机械工程学院</v>
      </c>
    </row>
    <row r="86" spans="1:17">
      <c r="A86">
        <v>85</v>
      </c>
      <c r="B86" s="70" t="s">
        <v>14</v>
      </c>
      <c r="C86" s="73" t="s">
        <v>10787</v>
      </c>
      <c r="D86" s="70" t="s">
        <v>21</v>
      </c>
      <c r="E86" s="70" t="s">
        <v>2623</v>
      </c>
      <c r="F86" s="70" t="s">
        <v>2622</v>
      </c>
      <c r="G86" s="70" t="s">
        <v>1015</v>
      </c>
      <c r="H86" s="70" t="s">
        <v>634</v>
      </c>
      <c r="I86" s="70" t="s">
        <v>2624</v>
      </c>
      <c r="J86" s="70" t="s">
        <v>2609</v>
      </c>
      <c r="K86" s="70" t="s">
        <v>2626</v>
      </c>
      <c r="L86" s="70" t="s">
        <v>625</v>
      </c>
      <c r="M86" s="70" t="s">
        <v>2625</v>
      </c>
      <c r="N86" s="70" t="s">
        <v>11896</v>
      </c>
      <c r="O86" s="73" t="s">
        <v>10799</v>
      </c>
      <c r="P86" s="73">
        <v>0.1245</v>
      </c>
      <c r="Q86" t="str">
        <f>VLOOKUP(L86,'Sheet1 (2)'!A:B,2,0)</f>
        <v>机械工程学院</v>
      </c>
    </row>
    <row r="87" spans="1:17">
      <c r="A87">
        <v>86</v>
      </c>
      <c r="B87" s="70" t="s">
        <v>14</v>
      </c>
      <c r="C87" s="73" t="s">
        <v>10787</v>
      </c>
      <c r="D87" s="70" t="s">
        <v>21</v>
      </c>
      <c r="E87" s="70" t="s">
        <v>632</v>
      </c>
      <c r="F87" s="70" t="s">
        <v>631</v>
      </c>
      <c r="G87" s="70" t="s">
        <v>633</v>
      </c>
      <c r="H87" s="70" t="s">
        <v>634</v>
      </c>
      <c r="I87" s="70" t="s">
        <v>635</v>
      </c>
      <c r="J87" s="70" t="s">
        <v>637</v>
      </c>
      <c r="K87" s="70" t="s">
        <v>638</v>
      </c>
      <c r="L87" s="70" t="s">
        <v>625</v>
      </c>
      <c r="M87" s="70" t="s">
        <v>636</v>
      </c>
      <c r="N87" s="70" t="s">
        <v>11896</v>
      </c>
      <c r="O87" s="73" t="s">
        <v>10799</v>
      </c>
      <c r="P87" s="73">
        <v>0.1245</v>
      </c>
      <c r="Q87" t="str">
        <f>VLOOKUP(L87,'Sheet1 (2)'!A:B,2,0)</f>
        <v>机械工程学院</v>
      </c>
    </row>
    <row r="88" spans="1:17">
      <c r="A88">
        <v>87</v>
      </c>
      <c r="B88" s="70" t="s">
        <v>14</v>
      </c>
      <c r="C88" s="73" t="s">
        <v>10787</v>
      </c>
      <c r="D88" s="70" t="s">
        <v>21</v>
      </c>
      <c r="E88" s="70" t="s">
        <v>2475</v>
      </c>
      <c r="F88" s="70" t="s">
        <v>2474</v>
      </c>
      <c r="G88" s="70" t="s">
        <v>2469</v>
      </c>
      <c r="H88" s="70" t="s">
        <v>907</v>
      </c>
      <c r="I88" s="70" t="s">
        <v>2476</v>
      </c>
      <c r="J88" s="70" t="s">
        <v>2472</v>
      </c>
      <c r="K88" s="70" t="s">
        <v>2478</v>
      </c>
      <c r="L88" s="70" t="s">
        <v>625</v>
      </c>
      <c r="M88" s="70" t="s">
        <v>2477</v>
      </c>
      <c r="N88" s="70" t="s">
        <v>11896</v>
      </c>
      <c r="O88" s="73" t="s">
        <v>10799</v>
      </c>
      <c r="P88" s="73">
        <v>0.1245</v>
      </c>
      <c r="Q88" t="str">
        <f>VLOOKUP(L88,'Sheet1 (2)'!A:B,2,0)</f>
        <v>机械工程学院</v>
      </c>
    </row>
    <row r="89" spans="1:17">
      <c r="A89">
        <v>88</v>
      </c>
      <c r="B89" s="70" t="s">
        <v>14</v>
      </c>
      <c r="C89" s="73" t="s">
        <v>10787</v>
      </c>
      <c r="D89" s="70" t="s">
        <v>21</v>
      </c>
      <c r="E89" s="70" t="s">
        <v>835</v>
      </c>
      <c r="F89" s="70" t="s">
        <v>834</v>
      </c>
      <c r="G89" s="70" t="s">
        <v>836</v>
      </c>
      <c r="H89" s="70" t="s">
        <v>351</v>
      </c>
      <c r="I89" s="70" t="s">
        <v>837</v>
      </c>
      <c r="J89" s="70" t="s">
        <v>839</v>
      </c>
      <c r="K89" s="70" t="s">
        <v>840</v>
      </c>
      <c r="L89" s="70" t="s">
        <v>625</v>
      </c>
      <c r="M89" s="70" t="s">
        <v>838</v>
      </c>
      <c r="N89" s="70" t="s">
        <v>11896</v>
      </c>
      <c r="O89" s="73" t="s">
        <v>10799</v>
      </c>
      <c r="P89" s="73">
        <v>0.1245</v>
      </c>
      <c r="Q89" t="str">
        <f>VLOOKUP(L89,'Sheet1 (2)'!A:B,2,0)</f>
        <v>机械工程学院</v>
      </c>
    </row>
    <row r="90" spans="1:17">
      <c r="A90">
        <v>89</v>
      </c>
      <c r="B90" s="70" t="s">
        <v>14</v>
      </c>
      <c r="C90" s="73" t="s">
        <v>10787</v>
      </c>
      <c r="D90" s="70" t="s">
        <v>21</v>
      </c>
      <c r="E90" s="70" t="s">
        <v>2560</v>
      </c>
      <c r="F90" s="70" t="s">
        <v>2559</v>
      </c>
      <c r="G90" s="70" t="s">
        <v>1015</v>
      </c>
      <c r="H90" s="70" t="s">
        <v>467</v>
      </c>
      <c r="I90" s="70" t="s">
        <v>2561</v>
      </c>
      <c r="J90" s="70" t="s">
        <v>2428</v>
      </c>
      <c r="K90" s="70" t="s">
        <v>2563</v>
      </c>
      <c r="L90" s="70" t="s">
        <v>625</v>
      </c>
      <c r="M90" s="70" t="s">
        <v>2562</v>
      </c>
      <c r="N90" s="70" t="s">
        <v>11896</v>
      </c>
      <c r="O90" s="73" t="s">
        <v>10799</v>
      </c>
      <c r="P90" s="73">
        <v>0.1245</v>
      </c>
      <c r="Q90" t="str">
        <f>VLOOKUP(L90,'Sheet1 (2)'!A:B,2,0)</f>
        <v>机械工程学院</v>
      </c>
    </row>
    <row r="91" spans="1:17">
      <c r="A91">
        <v>90</v>
      </c>
      <c r="B91" s="70" t="s">
        <v>14</v>
      </c>
      <c r="C91" s="73" t="s">
        <v>10787</v>
      </c>
      <c r="D91" s="70" t="s">
        <v>21</v>
      </c>
      <c r="E91" s="70" t="s">
        <v>10624</v>
      </c>
      <c r="F91" s="70" t="s">
        <v>10623</v>
      </c>
      <c r="G91" s="70" t="s">
        <v>769</v>
      </c>
      <c r="H91" s="70" t="s">
        <v>213</v>
      </c>
      <c r="I91" s="70" t="s">
        <v>10625</v>
      </c>
      <c r="J91" s="70" t="s">
        <v>624</v>
      </c>
      <c r="K91" s="70" t="s">
        <v>10627</v>
      </c>
      <c r="L91" s="70" t="s">
        <v>625</v>
      </c>
      <c r="M91" s="70" t="s">
        <v>10626</v>
      </c>
      <c r="N91" s="70" t="s">
        <v>11896</v>
      </c>
      <c r="O91" s="73" t="s">
        <v>10799</v>
      </c>
      <c r="P91" s="73">
        <v>0.1245</v>
      </c>
      <c r="Q91" t="str">
        <f>VLOOKUP(L91,'Sheet1 (2)'!A:B,2,0)</f>
        <v>机械工程学院</v>
      </c>
    </row>
    <row r="92" spans="1:17">
      <c r="A92">
        <v>91</v>
      </c>
      <c r="B92" s="70" t="s">
        <v>14</v>
      </c>
      <c r="C92" s="73" t="s">
        <v>10787</v>
      </c>
      <c r="D92" s="70" t="s">
        <v>21</v>
      </c>
      <c r="E92" s="70" t="s">
        <v>2532</v>
      </c>
      <c r="F92" s="70" t="s">
        <v>2531</v>
      </c>
      <c r="G92" s="70" t="s">
        <v>2533</v>
      </c>
      <c r="H92" s="70" t="s">
        <v>741</v>
      </c>
      <c r="I92" s="70" t="s">
        <v>2534</v>
      </c>
      <c r="J92" s="70" t="s">
        <v>2428</v>
      </c>
      <c r="K92" s="70" t="s">
        <v>2536</v>
      </c>
      <c r="L92" s="70" t="s">
        <v>625</v>
      </c>
      <c r="M92" s="70" t="s">
        <v>2535</v>
      </c>
      <c r="N92" s="70" t="s">
        <v>11896</v>
      </c>
      <c r="O92" s="73" t="s">
        <v>10799</v>
      </c>
      <c r="P92" s="73">
        <v>0.1245</v>
      </c>
      <c r="Q92" t="str">
        <f>VLOOKUP(L92,'Sheet1 (2)'!A:B,2,0)</f>
        <v>机械工程学院</v>
      </c>
    </row>
    <row r="93" spans="1:17">
      <c r="A93">
        <v>92</v>
      </c>
      <c r="B93" s="70" t="s">
        <v>14</v>
      </c>
      <c r="C93" s="73" t="s">
        <v>10787</v>
      </c>
      <c r="D93" s="70" t="s">
        <v>21</v>
      </c>
      <c r="E93" s="70" t="s">
        <v>10671</v>
      </c>
      <c r="F93" s="70" t="s">
        <v>10670</v>
      </c>
      <c r="G93" s="70" t="s">
        <v>4517</v>
      </c>
      <c r="H93" s="70" t="s">
        <v>741</v>
      </c>
      <c r="I93" s="70" t="s">
        <v>10672</v>
      </c>
      <c r="J93" s="70" t="s">
        <v>10643</v>
      </c>
      <c r="K93" s="70" t="s">
        <v>10674</v>
      </c>
      <c r="L93" s="70" t="s">
        <v>625</v>
      </c>
      <c r="M93" s="70" t="s">
        <v>10673</v>
      </c>
      <c r="N93" s="70" t="s">
        <v>11896</v>
      </c>
      <c r="O93" s="73" t="s">
        <v>10799</v>
      </c>
      <c r="P93" s="73">
        <v>0.1245</v>
      </c>
      <c r="Q93" t="str">
        <f>VLOOKUP(L93,'Sheet1 (2)'!A:B,2,0)</f>
        <v>机械工程学院</v>
      </c>
    </row>
    <row r="94" spans="1:17">
      <c r="A94">
        <v>93</v>
      </c>
      <c r="B94" s="70" t="s">
        <v>14</v>
      </c>
      <c r="C94" s="73" t="s">
        <v>10787</v>
      </c>
      <c r="D94" s="70" t="s">
        <v>21</v>
      </c>
      <c r="E94" s="70" t="s">
        <v>621</v>
      </c>
      <c r="F94" s="70" t="s">
        <v>620</v>
      </c>
      <c r="G94" s="70" t="s">
        <v>280</v>
      </c>
      <c r="H94" s="70" t="s">
        <v>516</v>
      </c>
      <c r="I94" s="70" t="s">
        <v>622</v>
      </c>
      <c r="J94" s="70" t="s">
        <v>624</v>
      </c>
      <c r="K94" s="70" t="s">
        <v>626</v>
      </c>
      <c r="L94" s="70" t="s">
        <v>625</v>
      </c>
      <c r="M94" s="70" t="s">
        <v>623</v>
      </c>
      <c r="N94" s="70" t="s">
        <v>11896</v>
      </c>
      <c r="O94" s="73" t="s">
        <v>10799</v>
      </c>
      <c r="P94" s="73">
        <v>0.1245</v>
      </c>
      <c r="Q94" t="str">
        <f>VLOOKUP(L94,'Sheet1 (2)'!A:B,2,0)</f>
        <v>机械工程学院</v>
      </c>
    </row>
    <row r="95" spans="1:17">
      <c r="A95">
        <v>94</v>
      </c>
      <c r="B95" s="70" t="s">
        <v>14</v>
      </c>
      <c r="C95" s="73" t="s">
        <v>10787</v>
      </c>
      <c r="D95" s="70" t="s">
        <v>21</v>
      </c>
      <c r="E95" s="70" t="s">
        <v>2838</v>
      </c>
      <c r="F95" s="70" t="s">
        <v>2837</v>
      </c>
      <c r="G95" s="70" t="s">
        <v>2517</v>
      </c>
      <c r="H95" s="70" t="s">
        <v>392</v>
      </c>
      <c r="I95" s="70" t="s">
        <v>2839</v>
      </c>
      <c r="J95" s="70" t="s">
        <v>2841</v>
      </c>
      <c r="K95" s="70" t="s">
        <v>2842</v>
      </c>
      <c r="L95" s="70" t="s">
        <v>803</v>
      </c>
      <c r="M95" s="70" t="s">
        <v>2840</v>
      </c>
      <c r="N95" s="70" t="s">
        <v>11896</v>
      </c>
      <c r="O95" s="73" t="s">
        <v>10799</v>
      </c>
      <c r="P95" s="73">
        <v>0.1245</v>
      </c>
      <c r="Q95" t="str">
        <f>VLOOKUP(L95,'Sheet1 (2)'!A:B,2,0)</f>
        <v>机械工程学院</v>
      </c>
    </row>
    <row r="96" spans="1:17">
      <c r="A96">
        <v>95</v>
      </c>
      <c r="B96" s="70" t="s">
        <v>14</v>
      </c>
      <c r="C96" s="73" t="s">
        <v>10787</v>
      </c>
      <c r="D96" s="70" t="s">
        <v>21</v>
      </c>
      <c r="E96" s="70" t="s">
        <v>2705</v>
      </c>
      <c r="F96" s="70" t="s">
        <v>2704</v>
      </c>
      <c r="G96" s="70" t="s">
        <v>2706</v>
      </c>
      <c r="H96" s="70" t="s">
        <v>91</v>
      </c>
      <c r="I96" s="70" t="s">
        <v>2707</v>
      </c>
      <c r="J96" s="70" t="s">
        <v>2709</v>
      </c>
      <c r="K96" s="70" t="s">
        <v>2710</v>
      </c>
      <c r="L96" s="70" t="s">
        <v>612</v>
      </c>
      <c r="M96" s="70" t="s">
        <v>2708</v>
      </c>
      <c r="N96" s="70" t="s">
        <v>11896</v>
      </c>
      <c r="O96" s="73" t="s">
        <v>10799</v>
      </c>
      <c r="P96" s="73">
        <v>0.1245</v>
      </c>
      <c r="Q96" t="str">
        <f>VLOOKUP(L96,'Sheet1 (2)'!A:B,2,0)</f>
        <v>机械工程学院</v>
      </c>
    </row>
    <row r="97" spans="1:17">
      <c r="A97">
        <v>96</v>
      </c>
      <c r="B97" s="70" t="s">
        <v>14</v>
      </c>
      <c r="C97" s="73" t="s">
        <v>10787</v>
      </c>
      <c r="D97" s="70" t="s">
        <v>21</v>
      </c>
      <c r="E97" s="70" t="s">
        <v>2712</v>
      </c>
      <c r="F97" s="70" t="s">
        <v>2711</v>
      </c>
      <c r="G97" s="70" t="s">
        <v>2706</v>
      </c>
      <c r="H97" s="70" t="s">
        <v>91</v>
      </c>
      <c r="I97" s="70" t="s">
        <v>2713</v>
      </c>
      <c r="J97" s="70" t="s">
        <v>2709</v>
      </c>
      <c r="K97" s="70" t="s">
        <v>2710</v>
      </c>
      <c r="L97" s="70" t="s">
        <v>612</v>
      </c>
      <c r="M97" s="70" t="s">
        <v>2714</v>
      </c>
      <c r="N97" s="70" t="s">
        <v>11896</v>
      </c>
      <c r="O97" s="73" t="s">
        <v>10799</v>
      </c>
      <c r="P97" s="73">
        <v>0.1245</v>
      </c>
      <c r="Q97" t="str">
        <f>VLOOKUP(L97,'Sheet1 (2)'!A:B,2,0)</f>
        <v>机械工程学院</v>
      </c>
    </row>
    <row r="98" spans="1:17">
      <c r="A98">
        <v>97</v>
      </c>
      <c r="B98" s="70" t="s">
        <v>14</v>
      </c>
      <c r="C98" s="73" t="s">
        <v>10787</v>
      </c>
      <c r="D98" s="70" t="s">
        <v>21</v>
      </c>
      <c r="E98" s="70" t="s">
        <v>2721</v>
      </c>
      <c r="F98" s="70" t="s">
        <v>2720</v>
      </c>
      <c r="G98" s="70" t="s">
        <v>2722</v>
      </c>
      <c r="H98" s="70" t="s">
        <v>1041</v>
      </c>
      <c r="I98" s="70" t="s">
        <v>2723</v>
      </c>
      <c r="J98" s="70" t="s">
        <v>2725</v>
      </c>
      <c r="K98" s="70" t="s">
        <v>2726</v>
      </c>
      <c r="L98" s="70" t="s">
        <v>612</v>
      </c>
      <c r="M98" s="70" t="s">
        <v>2724</v>
      </c>
      <c r="N98" s="70" t="s">
        <v>11896</v>
      </c>
      <c r="O98" s="73" t="s">
        <v>10799</v>
      </c>
      <c r="P98" s="73">
        <v>0.1245</v>
      </c>
      <c r="Q98" t="str">
        <f>VLOOKUP(L98,'Sheet1 (2)'!A:B,2,0)</f>
        <v>机械工程学院</v>
      </c>
    </row>
    <row r="99" spans="1:17">
      <c r="A99">
        <v>98</v>
      </c>
      <c r="B99" s="70" t="s">
        <v>14</v>
      </c>
      <c r="C99" s="73" t="s">
        <v>10787</v>
      </c>
      <c r="D99" s="70" t="s">
        <v>21</v>
      </c>
      <c r="E99" s="70" t="s">
        <v>2742</v>
      </c>
      <c r="F99" s="70" t="s">
        <v>2741</v>
      </c>
      <c r="G99" s="70" t="s">
        <v>2736</v>
      </c>
      <c r="H99" s="70" t="s">
        <v>27</v>
      </c>
      <c r="I99" s="70" t="s">
        <v>2743</v>
      </c>
      <c r="J99" s="70" t="s">
        <v>2739</v>
      </c>
      <c r="K99" s="70" t="s">
        <v>2740</v>
      </c>
      <c r="L99" s="70" t="s">
        <v>612</v>
      </c>
      <c r="M99" s="70" t="s">
        <v>2744</v>
      </c>
      <c r="N99" s="70" t="s">
        <v>11896</v>
      </c>
      <c r="O99" s="73" t="s">
        <v>10799</v>
      </c>
      <c r="P99" s="73">
        <v>0.1245</v>
      </c>
      <c r="Q99" t="str">
        <f>VLOOKUP(L99,'Sheet1 (2)'!A:B,2,0)</f>
        <v>机械工程学院</v>
      </c>
    </row>
    <row r="100" spans="1:17">
      <c r="A100">
        <v>99</v>
      </c>
      <c r="B100" s="70" t="s">
        <v>14</v>
      </c>
      <c r="C100" s="73" t="s">
        <v>10787</v>
      </c>
      <c r="D100" s="70" t="s">
        <v>21</v>
      </c>
      <c r="E100" s="70" t="s">
        <v>2756</v>
      </c>
      <c r="F100" s="70" t="s">
        <v>2755</v>
      </c>
      <c r="G100" s="70" t="s">
        <v>1440</v>
      </c>
      <c r="H100" s="70" t="s">
        <v>178</v>
      </c>
      <c r="I100" s="70" t="s">
        <v>2757</v>
      </c>
      <c r="J100" s="70" t="s">
        <v>2759</v>
      </c>
      <c r="K100" s="70" t="s">
        <v>2760</v>
      </c>
      <c r="L100" s="70" t="s">
        <v>612</v>
      </c>
      <c r="M100" s="70" t="s">
        <v>2758</v>
      </c>
      <c r="N100" s="70" t="s">
        <v>11896</v>
      </c>
      <c r="O100" s="73" t="s">
        <v>10799</v>
      </c>
      <c r="P100" s="73">
        <v>0.1245</v>
      </c>
      <c r="Q100" t="str">
        <f>VLOOKUP(L100,'Sheet1 (2)'!A:B,2,0)</f>
        <v>机械工程学院</v>
      </c>
    </row>
    <row r="101" spans="1:17">
      <c r="A101">
        <v>100</v>
      </c>
      <c r="B101" s="70" t="s">
        <v>14</v>
      </c>
      <c r="C101" s="73" t="s">
        <v>10787</v>
      </c>
      <c r="D101" s="70" t="s">
        <v>21</v>
      </c>
      <c r="E101" s="70" t="s">
        <v>2716</v>
      </c>
      <c r="F101" s="70" t="s">
        <v>2715</v>
      </c>
      <c r="G101" s="70" t="s">
        <v>1960</v>
      </c>
      <c r="H101" s="70" t="s">
        <v>178</v>
      </c>
      <c r="I101" s="70" t="s">
        <v>2717</v>
      </c>
      <c r="J101" s="70" t="s">
        <v>2709</v>
      </c>
      <c r="K101" s="70" t="s">
        <v>2719</v>
      </c>
      <c r="L101" s="70" t="s">
        <v>612</v>
      </c>
      <c r="M101" s="70" t="s">
        <v>2718</v>
      </c>
      <c r="N101" s="70" t="s">
        <v>11896</v>
      </c>
      <c r="O101" s="73" t="s">
        <v>10799</v>
      </c>
      <c r="P101" s="73">
        <v>0.1245</v>
      </c>
      <c r="Q101" t="str">
        <f>VLOOKUP(L101,'Sheet1 (2)'!A:B,2,0)</f>
        <v>机械工程学院</v>
      </c>
    </row>
    <row r="102" spans="1:17">
      <c r="A102">
        <v>101</v>
      </c>
      <c r="B102" s="70" t="s">
        <v>14</v>
      </c>
      <c r="C102" s="73" t="s">
        <v>10787</v>
      </c>
      <c r="D102" s="70" t="s">
        <v>21</v>
      </c>
      <c r="E102" s="70" t="s">
        <v>2735</v>
      </c>
      <c r="F102" s="70" t="s">
        <v>2734</v>
      </c>
      <c r="G102" s="70" t="s">
        <v>2736</v>
      </c>
      <c r="H102" s="70" t="s">
        <v>243</v>
      </c>
      <c r="I102" s="70" t="s">
        <v>2737</v>
      </c>
      <c r="J102" s="70" t="s">
        <v>2739</v>
      </c>
      <c r="K102" s="70" t="s">
        <v>2740</v>
      </c>
      <c r="L102" s="70" t="s">
        <v>612</v>
      </c>
      <c r="M102" s="70" t="s">
        <v>2738</v>
      </c>
      <c r="N102" s="70" t="s">
        <v>11896</v>
      </c>
      <c r="O102" s="73" t="s">
        <v>10799</v>
      </c>
      <c r="P102" s="73">
        <v>0.1245</v>
      </c>
      <c r="Q102" t="str">
        <f>VLOOKUP(L102,'Sheet1 (2)'!A:B,2,0)</f>
        <v>机械工程学院</v>
      </c>
    </row>
    <row r="103" spans="1:17">
      <c r="A103">
        <v>102</v>
      </c>
      <c r="B103" s="70" t="s">
        <v>14</v>
      </c>
      <c r="C103" s="73" t="s">
        <v>10787</v>
      </c>
      <c r="D103" s="70" t="s">
        <v>21</v>
      </c>
      <c r="E103" s="70" t="s">
        <v>2746</v>
      </c>
      <c r="F103" s="70" t="s">
        <v>2745</v>
      </c>
      <c r="G103" s="70" t="s">
        <v>2736</v>
      </c>
      <c r="H103" s="70" t="s">
        <v>162</v>
      </c>
      <c r="I103" s="70" t="s">
        <v>2747</v>
      </c>
      <c r="J103" s="70" t="s">
        <v>2739</v>
      </c>
      <c r="K103" s="70" t="s">
        <v>2740</v>
      </c>
      <c r="L103" s="70" t="s">
        <v>612</v>
      </c>
      <c r="M103" s="70" t="s">
        <v>2748</v>
      </c>
      <c r="N103" s="70" t="s">
        <v>11896</v>
      </c>
      <c r="O103" s="73" t="s">
        <v>10799</v>
      </c>
      <c r="P103" s="73">
        <v>0.1245</v>
      </c>
      <c r="Q103" t="str">
        <f>VLOOKUP(L103,'Sheet1 (2)'!A:B,2,0)</f>
        <v>机械工程学院</v>
      </c>
    </row>
    <row r="104" spans="1:17">
      <c r="A104">
        <v>103</v>
      </c>
      <c r="B104" s="70" t="s">
        <v>14</v>
      </c>
      <c r="C104" s="73" t="s">
        <v>10787</v>
      </c>
      <c r="D104" s="70" t="s">
        <v>21</v>
      </c>
      <c r="E104" s="70" t="s">
        <v>2728</v>
      </c>
      <c r="F104" s="70" t="s">
        <v>2727</v>
      </c>
      <c r="G104" s="70" t="s">
        <v>2729</v>
      </c>
      <c r="H104" s="70" t="s">
        <v>91</v>
      </c>
      <c r="I104" s="70" t="s">
        <v>2730</v>
      </c>
      <c r="J104" s="70" t="s">
        <v>2732</v>
      </c>
      <c r="K104" s="70" t="s">
        <v>2733</v>
      </c>
      <c r="L104" s="70" t="s">
        <v>612</v>
      </c>
      <c r="M104" s="70" t="s">
        <v>2731</v>
      </c>
      <c r="N104" s="70" t="s">
        <v>11896</v>
      </c>
      <c r="O104" s="73" t="s">
        <v>10799</v>
      </c>
      <c r="P104" s="73">
        <v>0.1245</v>
      </c>
      <c r="Q104" t="str">
        <f>VLOOKUP(L104,'Sheet1 (2)'!A:B,2,0)</f>
        <v>机械工程学院</v>
      </c>
    </row>
    <row r="105" spans="1:17">
      <c r="A105">
        <v>104</v>
      </c>
      <c r="B105" s="70" t="s">
        <v>14</v>
      </c>
      <c r="C105" s="73" t="s">
        <v>10787</v>
      </c>
      <c r="D105" s="70" t="s">
        <v>21</v>
      </c>
      <c r="E105" s="70" t="s">
        <v>2768</v>
      </c>
      <c r="F105" s="70" t="s">
        <v>2767</v>
      </c>
      <c r="G105" s="70" t="s">
        <v>922</v>
      </c>
      <c r="H105" s="70" t="s">
        <v>243</v>
      </c>
      <c r="I105" s="70" t="s">
        <v>2769</v>
      </c>
      <c r="J105" s="70" t="s">
        <v>611</v>
      </c>
      <c r="K105" s="70" t="s">
        <v>2771</v>
      </c>
      <c r="L105" s="70" t="s">
        <v>612</v>
      </c>
      <c r="M105" s="70" t="s">
        <v>2770</v>
      </c>
      <c r="N105" s="70" t="s">
        <v>11896</v>
      </c>
      <c r="O105" s="73" t="s">
        <v>10799</v>
      </c>
      <c r="P105" s="73">
        <v>0.1245</v>
      </c>
      <c r="Q105" t="str">
        <f>VLOOKUP(L105,'Sheet1 (2)'!A:B,2,0)</f>
        <v>机械工程学院</v>
      </c>
    </row>
    <row r="106" spans="1:17">
      <c r="A106">
        <v>105</v>
      </c>
      <c r="B106" s="70" t="s">
        <v>14</v>
      </c>
      <c r="C106" s="73" t="s">
        <v>10787</v>
      </c>
      <c r="D106" s="70" t="s">
        <v>21</v>
      </c>
      <c r="E106" s="70" t="s">
        <v>606</v>
      </c>
      <c r="F106" s="70" t="s">
        <v>605</v>
      </c>
      <c r="G106" s="70" t="s">
        <v>607</v>
      </c>
      <c r="H106" s="70" t="s">
        <v>608</v>
      </c>
      <c r="I106" s="70" t="s">
        <v>609</v>
      </c>
      <c r="J106" s="70" t="s">
        <v>611</v>
      </c>
      <c r="K106" s="70" t="s">
        <v>613</v>
      </c>
      <c r="L106" s="70" t="s">
        <v>612</v>
      </c>
      <c r="M106" s="70" t="s">
        <v>610</v>
      </c>
      <c r="N106" s="70" t="s">
        <v>11896</v>
      </c>
      <c r="O106" s="73" t="s">
        <v>10799</v>
      </c>
      <c r="P106" s="73">
        <v>0.1245</v>
      </c>
      <c r="Q106" t="str">
        <f>VLOOKUP(L106,'Sheet1 (2)'!A:B,2,0)</f>
        <v>机械工程学院</v>
      </c>
    </row>
    <row r="107" spans="1:17">
      <c r="A107">
        <v>106</v>
      </c>
      <c r="B107" s="70" t="s">
        <v>14</v>
      </c>
      <c r="C107" s="73" t="s">
        <v>10787</v>
      </c>
      <c r="D107" s="70" t="s">
        <v>21</v>
      </c>
      <c r="E107" s="70" t="s">
        <v>2773</v>
      </c>
      <c r="F107" s="70" t="s">
        <v>2772</v>
      </c>
      <c r="G107" s="70" t="s">
        <v>2774</v>
      </c>
      <c r="H107" s="70" t="s">
        <v>84</v>
      </c>
      <c r="I107" s="70" t="s">
        <v>2775</v>
      </c>
      <c r="J107" s="70" t="s">
        <v>2709</v>
      </c>
      <c r="K107" s="70" t="s">
        <v>2777</v>
      </c>
      <c r="L107" s="70" t="s">
        <v>612</v>
      </c>
      <c r="M107" s="70" t="s">
        <v>2776</v>
      </c>
      <c r="N107" s="70" t="s">
        <v>11896</v>
      </c>
      <c r="O107" s="73" t="s">
        <v>10799</v>
      </c>
      <c r="P107" s="73">
        <v>0.1245</v>
      </c>
      <c r="Q107" t="str">
        <f>VLOOKUP(L107,'Sheet1 (2)'!A:B,2,0)</f>
        <v>机械工程学院</v>
      </c>
    </row>
    <row r="108" spans="1:17">
      <c r="A108">
        <v>107</v>
      </c>
      <c r="B108" s="70" t="s">
        <v>14</v>
      </c>
      <c r="C108" s="73" t="s">
        <v>10787</v>
      </c>
      <c r="D108" s="70" t="s">
        <v>21</v>
      </c>
      <c r="E108" s="70" t="s">
        <v>615</v>
      </c>
      <c r="F108" s="70" t="s">
        <v>614</v>
      </c>
      <c r="G108" s="70" t="s">
        <v>607</v>
      </c>
      <c r="H108" s="70" t="s">
        <v>616</v>
      </c>
      <c r="I108" s="70" t="s">
        <v>617</v>
      </c>
      <c r="J108" s="70" t="s">
        <v>611</v>
      </c>
      <c r="K108" s="70" t="s">
        <v>619</v>
      </c>
      <c r="L108" s="70" t="s">
        <v>612</v>
      </c>
      <c r="M108" s="70" t="s">
        <v>618</v>
      </c>
      <c r="N108" s="70" t="s">
        <v>11896</v>
      </c>
      <c r="O108" s="73" t="s">
        <v>10799</v>
      </c>
      <c r="P108" s="73">
        <v>0.1245</v>
      </c>
      <c r="Q108" t="str">
        <f>VLOOKUP(L108,'Sheet1 (2)'!A:B,2,0)</f>
        <v>机械工程学院</v>
      </c>
    </row>
    <row r="109" spans="1:17">
      <c r="A109">
        <v>108</v>
      </c>
      <c r="B109" s="70" t="s">
        <v>14</v>
      </c>
      <c r="C109" s="73" t="s">
        <v>10787</v>
      </c>
      <c r="D109" s="70" t="s">
        <v>21</v>
      </c>
      <c r="E109" s="70" t="s">
        <v>2750</v>
      </c>
      <c r="F109" s="70" t="s">
        <v>2749</v>
      </c>
      <c r="G109" s="70" t="s">
        <v>2751</v>
      </c>
      <c r="H109" s="70" t="s">
        <v>1217</v>
      </c>
      <c r="I109" s="70" t="s">
        <v>2752</v>
      </c>
      <c r="J109" s="70" t="s">
        <v>611</v>
      </c>
      <c r="K109" s="70" t="s">
        <v>2754</v>
      </c>
      <c r="L109" s="70" t="s">
        <v>612</v>
      </c>
      <c r="M109" s="70" t="s">
        <v>2753</v>
      </c>
      <c r="N109" s="70" t="s">
        <v>11896</v>
      </c>
      <c r="O109" s="73" t="s">
        <v>10799</v>
      </c>
      <c r="P109" s="73">
        <v>0.1245</v>
      </c>
      <c r="Q109" t="str">
        <f>VLOOKUP(L109,'Sheet1 (2)'!A:B,2,0)</f>
        <v>机械工程学院</v>
      </c>
    </row>
    <row r="110" spans="1:17">
      <c r="A110">
        <v>109</v>
      </c>
      <c r="B110" s="70" t="s">
        <v>14</v>
      </c>
      <c r="C110" s="73" t="s">
        <v>10787</v>
      </c>
      <c r="D110" s="70" t="s">
        <v>21</v>
      </c>
      <c r="E110" s="70" t="s">
        <v>2762</v>
      </c>
      <c r="F110" s="70" t="s">
        <v>2761</v>
      </c>
      <c r="G110" s="70" t="s">
        <v>2763</v>
      </c>
      <c r="H110" s="70" t="s">
        <v>467</v>
      </c>
      <c r="I110" s="70" t="s">
        <v>2764</v>
      </c>
      <c r="J110" s="70" t="s">
        <v>2709</v>
      </c>
      <c r="K110" s="70" t="s">
        <v>2766</v>
      </c>
      <c r="L110" s="70" t="s">
        <v>612</v>
      </c>
      <c r="M110" s="70" t="s">
        <v>2765</v>
      </c>
      <c r="N110" s="70" t="s">
        <v>11896</v>
      </c>
      <c r="O110" s="73" t="s">
        <v>10799</v>
      </c>
      <c r="P110" s="73">
        <v>0.1245</v>
      </c>
      <c r="Q110" t="str">
        <f>VLOOKUP(L110,'Sheet1 (2)'!A:B,2,0)</f>
        <v>机械工程学院</v>
      </c>
    </row>
    <row r="111" spans="1:17">
      <c r="A111">
        <v>110</v>
      </c>
      <c r="B111" s="70" t="s">
        <v>14</v>
      </c>
      <c r="C111" s="73" t="s">
        <v>10787</v>
      </c>
      <c r="D111" s="70" t="s">
        <v>21</v>
      </c>
      <c r="E111" s="70" t="s">
        <v>3213</v>
      </c>
      <c r="F111" s="70" t="s">
        <v>3212</v>
      </c>
      <c r="G111" s="70" t="s">
        <v>2763</v>
      </c>
      <c r="H111" s="70" t="s">
        <v>253</v>
      </c>
      <c r="I111" s="70" t="s">
        <v>3214</v>
      </c>
      <c r="J111" s="70" t="s">
        <v>3144</v>
      </c>
      <c r="K111" s="70" t="s">
        <v>3145</v>
      </c>
      <c r="L111" s="70" t="s">
        <v>702</v>
      </c>
      <c r="M111" s="70" t="s">
        <v>3215</v>
      </c>
      <c r="N111" s="70" t="s">
        <v>11896</v>
      </c>
      <c r="O111" s="73" t="s">
        <v>10799</v>
      </c>
      <c r="P111" s="73">
        <v>0.1245</v>
      </c>
      <c r="Q111" t="str">
        <f>VLOOKUP(L111,'Sheet1 (2)'!A:B,2,0)</f>
        <v>机械工程学院</v>
      </c>
    </row>
    <row r="112" spans="1:17">
      <c r="A112">
        <v>111</v>
      </c>
      <c r="B112" s="70" t="s">
        <v>14</v>
      </c>
      <c r="C112" s="73" t="s">
        <v>10787</v>
      </c>
      <c r="D112" s="70" t="s">
        <v>21</v>
      </c>
      <c r="E112" s="70" t="s">
        <v>3231</v>
      </c>
      <c r="F112" s="70" t="s">
        <v>3230</v>
      </c>
      <c r="G112" s="70" t="s">
        <v>3232</v>
      </c>
      <c r="H112" s="70" t="s">
        <v>91</v>
      </c>
      <c r="I112" s="70" t="s">
        <v>3233</v>
      </c>
      <c r="J112" s="70" t="s">
        <v>3168</v>
      </c>
      <c r="K112" s="70" t="s">
        <v>3169</v>
      </c>
      <c r="L112" s="70" t="s">
        <v>702</v>
      </c>
      <c r="M112" s="70" t="s">
        <v>3234</v>
      </c>
      <c r="N112" s="70" t="s">
        <v>11896</v>
      </c>
      <c r="O112" s="73" t="s">
        <v>10799</v>
      </c>
      <c r="P112" s="73">
        <v>0.1245</v>
      </c>
      <c r="Q112" t="str">
        <f>VLOOKUP(L112,'Sheet1 (2)'!A:B,2,0)</f>
        <v>机械工程学院</v>
      </c>
    </row>
    <row r="113" spans="1:17">
      <c r="A113">
        <v>112</v>
      </c>
      <c r="B113" s="70" t="s">
        <v>14</v>
      </c>
      <c r="C113" s="73" t="s">
        <v>10787</v>
      </c>
      <c r="D113" s="70" t="s">
        <v>21</v>
      </c>
      <c r="E113" s="70" t="s">
        <v>3161</v>
      </c>
      <c r="F113" s="70" t="s">
        <v>3160</v>
      </c>
      <c r="G113" s="70" t="s">
        <v>1472</v>
      </c>
      <c r="H113" s="70" t="s">
        <v>91</v>
      </c>
      <c r="I113" s="70" t="s">
        <v>3162</v>
      </c>
      <c r="J113" s="140" t="s">
        <v>12157</v>
      </c>
      <c r="K113" s="70" t="s">
        <v>12156</v>
      </c>
      <c r="L113" s="70" t="s">
        <v>702</v>
      </c>
      <c r="M113" s="70" t="s">
        <v>3163</v>
      </c>
      <c r="N113" s="70" t="s">
        <v>11896</v>
      </c>
      <c r="O113" s="73" t="s">
        <v>10799</v>
      </c>
      <c r="P113" s="73">
        <v>0.1245</v>
      </c>
      <c r="Q113" t="str">
        <f>VLOOKUP(L113,'Sheet1 (2)'!A:B,2,0)</f>
        <v>机械工程学院</v>
      </c>
    </row>
    <row r="114" spans="1:17">
      <c r="A114">
        <v>113</v>
      </c>
      <c r="B114" s="70" t="s">
        <v>14</v>
      </c>
      <c r="C114" s="73" t="s">
        <v>10787</v>
      </c>
      <c r="D114" s="70" t="s">
        <v>21</v>
      </c>
      <c r="E114" s="70" t="s">
        <v>3247</v>
      </c>
      <c r="F114" s="70" t="s">
        <v>3246</v>
      </c>
      <c r="G114" s="70" t="s">
        <v>2722</v>
      </c>
      <c r="H114" s="70" t="s">
        <v>91</v>
      </c>
      <c r="I114" s="70" t="s">
        <v>3248</v>
      </c>
      <c r="J114" s="70" t="s">
        <v>3199</v>
      </c>
      <c r="K114" s="70" t="s">
        <v>3250</v>
      </c>
      <c r="L114" s="70" t="s">
        <v>702</v>
      </c>
      <c r="M114" s="70" t="s">
        <v>3249</v>
      </c>
      <c r="N114" s="70" t="s">
        <v>11896</v>
      </c>
      <c r="O114" s="73" t="s">
        <v>10799</v>
      </c>
      <c r="P114" s="73">
        <v>0.1245</v>
      </c>
      <c r="Q114" t="str">
        <f>VLOOKUP(L114,'Sheet1 (2)'!A:B,2,0)</f>
        <v>机械工程学院</v>
      </c>
    </row>
    <row r="115" spans="1:17">
      <c r="A115">
        <v>114</v>
      </c>
      <c r="B115" s="70" t="s">
        <v>14</v>
      </c>
      <c r="C115" s="73" t="s">
        <v>10787</v>
      </c>
      <c r="D115" s="70" t="s">
        <v>21</v>
      </c>
      <c r="E115" s="70" t="s">
        <v>3241</v>
      </c>
      <c r="F115" s="70" t="s">
        <v>3240</v>
      </c>
      <c r="G115" s="70" t="s">
        <v>3242</v>
      </c>
      <c r="H115" s="70" t="s">
        <v>877</v>
      </c>
      <c r="I115" s="70" t="s">
        <v>3243</v>
      </c>
      <c r="J115" s="70" t="s">
        <v>3144</v>
      </c>
      <c r="K115" s="70" t="s">
        <v>3245</v>
      </c>
      <c r="L115" s="70" t="s">
        <v>702</v>
      </c>
      <c r="M115" s="70" t="s">
        <v>3244</v>
      </c>
      <c r="N115" s="70" t="s">
        <v>11896</v>
      </c>
      <c r="O115" s="73" t="s">
        <v>10799</v>
      </c>
      <c r="P115" s="73">
        <v>0.1245</v>
      </c>
      <c r="Q115" t="str">
        <f>VLOOKUP(L115,'Sheet1 (2)'!A:B,2,0)</f>
        <v>机械工程学院</v>
      </c>
    </row>
    <row r="116" spans="1:17">
      <c r="A116">
        <v>115</v>
      </c>
      <c r="B116" s="70" t="s">
        <v>14</v>
      </c>
      <c r="C116" s="73" t="s">
        <v>10787</v>
      </c>
      <c r="D116" s="70" t="s">
        <v>21</v>
      </c>
      <c r="E116" s="70" t="s">
        <v>2810</v>
      </c>
      <c r="F116" s="70" t="s">
        <v>2809</v>
      </c>
      <c r="G116" s="70" t="s">
        <v>2811</v>
      </c>
      <c r="H116" s="70" t="s">
        <v>443</v>
      </c>
      <c r="I116" s="70" t="s">
        <v>2812</v>
      </c>
      <c r="J116" s="70" t="s">
        <v>2782</v>
      </c>
      <c r="K116" s="70" t="s">
        <v>2814</v>
      </c>
      <c r="L116" s="70" t="s">
        <v>702</v>
      </c>
      <c r="M116" s="70" t="s">
        <v>2813</v>
      </c>
      <c r="N116" s="70" t="s">
        <v>11896</v>
      </c>
      <c r="O116" s="73" t="s">
        <v>10799</v>
      </c>
      <c r="P116" s="73">
        <v>0.1245</v>
      </c>
      <c r="Q116" t="str">
        <f>VLOOKUP(L116,'Sheet1 (2)'!A:B,2,0)</f>
        <v>机械工程学院</v>
      </c>
    </row>
    <row r="117" spans="1:17">
      <c r="A117">
        <v>116</v>
      </c>
      <c r="B117" s="70" t="s">
        <v>14</v>
      </c>
      <c r="C117" s="73" t="s">
        <v>10787</v>
      </c>
      <c r="D117" s="70" t="s">
        <v>21</v>
      </c>
      <c r="E117" s="70" t="s">
        <v>3236</v>
      </c>
      <c r="F117" s="70" t="s">
        <v>3235</v>
      </c>
      <c r="G117" s="70" t="s">
        <v>3232</v>
      </c>
      <c r="H117" s="70" t="s">
        <v>178</v>
      </c>
      <c r="I117" s="70" t="s">
        <v>3237</v>
      </c>
      <c r="J117" s="70" t="s">
        <v>3168</v>
      </c>
      <c r="K117" s="70" t="s">
        <v>3239</v>
      </c>
      <c r="L117" s="70" t="s">
        <v>702</v>
      </c>
      <c r="M117" s="70" t="s">
        <v>3238</v>
      </c>
      <c r="N117" s="70" t="s">
        <v>11896</v>
      </c>
      <c r="O117" s="73" t="s">
        <v>10799</v>
      </c>
      <c r="P117" s="73">
        <v>0.1245</v>
      </c>
      <c r="Q117" t="str">
        <f>VLOOKUP(L117,'Sheet1 (2)'!A:B,2,0)</f>
        <v>机械工程学院</v>
      </c>
    </row>
    <row r="118" spans="1:17">
      <c r="A118">
        <v>117</v>
      </c>
      <c r="B118" s="70" t="s">
        <v>14</v>
      </c>
      <c r="C118" s="73" t="s">
        <v>10787</v>
      </c>
      <c r="D118" s="70" t="s">
        <v>21</v>
      </c>
      <c r="E118" s="70" t="s">
        <v>2801</v>
      </c>
      <c r="F118" s="70" t="s">
        <v>2800</v>
      </c>
      <c r="G118" s="70" t="s">
        <v>350</v>
      </c>
      <c r="H118" s="70" t="s">
        <v>178</v>
      </c>
      <c r="I118" s="70" t="s">
        <v>2802</v>
      </c>
      <c r="J118" s="70" t="s">
        <v>701</v>
      </c>
      <c r="K118" s="70" t="s">
        <v>2799</v>
      </c>
      <c r="L118" s="70" t="s">
        <v>702</v>
      </c>
      <c r="M118" s="70" t="s">
        <v>2803</v>
      </c>
      <c r="N118" s="70" t="s">
        <v>11896</v>
      </c>
      <c r="O118" s="73" t="s">
        <v>10799</v>
      </c>
      <c r="P118" s="73">
        <v>0.1245</v>
      </c>
      <c r="Q118" t="str">
        <f>VLOOKUP(L118,'Sheet1 (2)'!A:B,2,0)</f>
        <v>机械工程学院</v>
      </c>
    </row>
    <row r="119" spans="1:17">
      <c r="A119">
        <v>118</v>
      </c>
      <c r="B119" s="70" t="s">
        <v>14</v>
      </c>
      <c r="C119" s="73" t="s">
        <v>10787</v>
      </c>
      <c r="D119" s="70" t="s">
        <v>21</v>
      </c>
      <c r="E119" s="70" t="s">
        <v>2816</v>
      </c>
      <c r="F119" s="70" t="s">
        <v>2815</v>
      </c>
      <c r="G119" s="70" t="s">
        <v>252</v>
      </c>
      <c r="H119" s="70" t="s">
        <v>243</v>
      </c>
      <c r="I119" s="70" t="s">
        <v>2817</v>
      </c>
      <c r="J119" s="70" t="s">
        <v>2819</v>
      </c>
      <c r="K119" s="70" t="s">
        <v>2820</v>
      </c>
      <c r="L119" s="70" t="s">
        <v>702</v>
      </c>
      <c r="M119" s="70" t="s">
        <v>2818</v>
      </c>
      <c r="N119" s="70" t="s">
        <v>11896</v>
      </c>
      <c r="O119" s="73" t="s">
        <v>10799</v>
      </c>
      <c r="P119" s="73">
        <v>0.1245</v>
      </c>
      <c r="Q119" t="str">
        <f>VLOOKUP(L119,'Sheet1 (2)'!A:B,2,0)</f>
        <v>机械工程学院</v>
      </c>
    </row>
    <row r="120" spans="1:17">
      <c r="A120">
        <v>119</v>
      </c>
      <c r="B120" s="70" t="s">
        <v>14</v>
      </c>
      <c r="C120" s="73" t="s">
        <v>10787</v>
      </c>
      <c r="D120" s="70" t="s">
        <v>21</v>
      </c>
      <c r="E120" s="70" t="s">
        <v>1803</v>
      </c>
      <c r="F120" s="70" t="s">
        <v>1802</v>
      </c>
      <c r="G120" s="70" t="s">
        <v>1458</v>
      </c>
      <c r="H120" s="70" t="s">
        <v>243</v>
      </c>
      <c r="I120" s="70" t="s">
        <v>1804</v>
      </c>
      <c r="J120" s="70" t="s">
        <v>1795</v>
      </c>
      <c r="K120" s="70" t="s">
        <v>1806</v>
      </c>
      <c r="L120" s="70" t="s">
        <v>702</v>
      </c>
      <c r="M120" s="70" t="s">
        <v>1805</v>
      </c>
      <c r="N120" s="70" t="s">
        <v>11896</v>
      </c>
      <c r="O120" s="73" t="s">
        <v>10799</v>
      </c>
      <c r="P120" s="73">
        <v>0.1245</v>
      </c>
      <c r="Q120" t="str">
        <f>VLOOKUP(L120,'Sheet1 (2)'!A:B,2,0)</f>
        <v>机械工程学院</v>
      </c>
    </row>
    <row r="121" spans="1:17">
      <c r="A121">
        <v>120</v>
      </c>
      <c r="B121" s="70" t="s">
        <v>14</v>
      </c>
      <c r="C121" s="73" t="s">
        <v>10787</v>
      </c>
      <c r="D121" s="70" t="s">
        <v>21</v>
      </c>
      <c r="E121" s="70" t="s">
        <v>3195</v>
      </c>
      <c r="F121" s="70" t="s">
        <v>3194</v>
      </c>
      <c r="G121" s="70" t="s">
        <v>3196</v>
      </c>
      <c r="H121" s="70" t="s">
        <v>1217</v>
      </c>
      <c r="I121" s="70" t="s">
        <v>3197</v>
      </c>
      <c r="J121" s="70" t="s">
        <v>3199</v>
      </c>
      <c r="K121" s="70" t="s">
        <v>3200</v>
      </c>
      <c r="L121" s="70" t="s">
        <v>702</v>
      </c>
      <c r="M121" s="70" t="s">
        <v>3198</v>
      </c>
      <c r="N121" s="70" t="s">
        <v>11896</v>
      </c>
      <c r="O121" s="73" t="s">
        <v>10799</v>
      </c>
      <c r="P121" s="73">
        <v>0.1245</v>
      </c>
      <c r="Q121" t="str">
        <f>VLOOKUP(L121,'Sheet1 (2)'!A:B,2,0)</f>
        <v>机械工程学院</v>
      </c>
    </row>
    <row r="122" spans="1:17">
      <c r="A122">
        <v>121</v>
      </c>
      <c r="B122" s="70" t="s">
        <v>14</v>
      </c>
      <c r="C122" s="73" t="s">
        <v>10787</v>
      </c>
      <c r="D122" s="70" t="s">
        <v>21</v>
      </c>
      <c r="E122" s="70" t="s">
        <v>3223</v>
      </c>
      <c r="F122" s="70" t="s">
        <v>3222</v>
      </c>
      <c r="G122" s="70" t="s">
        <v>3218</v>
      </c>
      <c r="H122" s="70" t="s">
        <v>443</v>
      </c>
      <c r="I122" s="70" t="s">
        <v>3224</v>
      </c>
      <c r="J122" s="70" t="s">
        <v>3150</v>
      </c>
      <c r="K122" s="70" t="s">
        <v>3221</v>
      </c>
      <c r="L122" s="70" t="s">
        <v>702</v>
      </c>
      <c r="M122" s="70" t="s">
        <v>3225</v>
      </c>
      <c r="N122" s="70" t="s">
        <v>11896</v>
      </c>
      <c r="O122" s="73" t="s">
        <v>10799</v>
      </c>
      <c r="P122" s="73">
        <v>0.1245</v>
      </c>
      <c r="Q122" t="str">
        <f>VLOOKUP(L122,'Sheet1 (2)'!A:B,2,0)</f>
        <v>机械工程学院</v>
      </c>
    </row>
    <row r="123" spans="1:17">
      <c r="A123">
        <v>122</v>
      </c>
      <c r="B123" s="70" t="s">
        <v>14</v>
      </c>
      <c r="C123" s="73" t="s">
        <v>10787</v>
      </c>
      <c r="D123" s="70" t="s">
        <v>21</v>
      </c>
      <c r="E123" s="70" t="s">
        <v>3217</v>
      </c>
      <c r="F123" s="70" t="s">
        <v>3216</v>
      </c>
      <c r="G123" s="70" t="s">
        <v>3218</v>
      </c>
      <c r="H123" s="70" t="s">
        <v>443</v>
      </c>
      <c r="I123" s="70" t="s">
        <v>3219</v>
      </c>
      <c r="J123" s="70" t="s">
        <v>3150</v>
      </c>
      <c r="K123" s="70" t="s">
        <v>3221</v>
      </c>
      <c r="L123" s="70" t="s">
        <v>702</v>
      </c>
      <c r="M123" s="70" t="s">
        <v>3220</v>
      </c>
      <c r="N123" s="70" t="s">
        <v>11896</v>
      </c>
      <c r="O123" s="73" t="s">
        <v>10799</v>
      </c>
      <c r="P123" s="73">
        <v>0.1245</v>
      </c>
      <c r="Q123" t="str">
        <f>VLOOKUP(L123,'Sheet1 (2)'!A:B,2,0)</f>
        <v>机械工程学院</v>
      </c>
    </row>
    <row r="124" spans="1:17">
      <c r="A124">
        <v>123</v>
      </c>
      <c r="B124" s="70" t="s">
        <v>14</v>
      </c>
      <c r="C124" s="73" t="s">
        <v>10787</v>
      </c>
      <c r="D124" s="70" t="s">
        <v>21</v>
      </c>
      <c r="E124" s="70" t="s">
        <v>3258</v>
      </c>
      <c r="F124" s="70" t="s">
        <v>3257</v>
      </c>
      <c r="G124" s="70" t="s">
        <v>3259</v>
      </c>
      <c r="H124" s="70" t="s">
        <v>162</v>
      </c>
      <c r="I124" s="70" t="s">
        <v>3260</v>
      </c>
      <c r="J124" s="70" t="s">
        <v>3262</v>
      </c>
      <c r="K124" s="70" t="s">
        <v>3263</v>
      </c>
      <c r="L124" s="70" t="s">
        <v>702</v>
      </c>
      <c r="M124" s="70" t="s">
        <v>3261</v>
      </c>
      <c r="N124" s="70" t="s">
        <v>11896</v>
      </c>
      <c r="O124" s="73" t="s">
        <v>10799</v>
      </c>
      <c r="P124" s="73">
        <v>0.1245</v>
      </c>
      <c r="Q124" t="str">
        <f>VLOOKUP(L124,'Sheet1 (2)'!A:B,2,0)</f>
        <v>机械工程学院</v>
      </c>
    </row>
    <row r="125" spans="1:17">
      <c r="A125">
        <v>124</v>
      </c>
      <c r="B125" s="70" t="s">
        <v>14</v>
      </c>
      <c r="C125" s="73" t="s">
        <v>10787</v>
      </c>
      <c r="D125" s="70" t="s">
        <v>21</v>
      </c>
      <c r="E125" s="70" t="s">
        <v>2785</v>
      </c>
      <c r="F125" s="70" t="s">
        <v>2784</v>
      </c>
      <c r="G125" s="70" t="s">
        <v>2786</v>
      </c>
      <c r="H125" s="70" t="s">
        <v>148</v>
      </c>
      <c r="I125" s="70" t="s">
        <v>2787</v>
      </c>
      <c r="J125" s="70" t="s">
        <v>701</v>
      </c>
      <c r="K125" s="70" t="s">
        <v>2789</v>
      </c>
      <c r="L125" s="70" t="s">
        <v>702</v>
      </c>
      <c r="M125" s="70" t="s">
        <v>2788</v>
      </c>
      <c r="N125" s="70" t="s">
        <v>11896</v>
      </c>
      <c r="O125" s="73" t="s">
        <v>10799</v>
      </c>
      <c r="P125" s="73">
        <v>0.1245</v>
      </c>
      <c r="Q125" t="str">
        <f>VLOOKUP(L125,'Sheet1 (2)'!A:B,2,0)</f>
        <v>机械工程学院</v>
      </c>
    </row>
    <row r="126" spans="1:17">
      <c r="A126">
        <v>125</v>
      </c>
      <c r="B126" s="70" t="s">
        <v>14</v>
      </c>
      <c r="C126" s="73" t="s">
        <v>10787</v>
      </c>
      <c r="D126" s="70" t="s">
        <v>21</v>
      </c>
      <c r="E126" s="70" t="s">
        <v>2791</v>
      </c>
      <c r="F126" s="70" t="s">
        <v>2790</v>
      </c>
      <c r="G126" s="70" t="s">
        <v>2786</v>
      </c>
      <c r="H126" s="70" t="s">
        <v>148</v>
      </c>
      <c r="I126" s="70" t="s">
        <v>2792</v>
      </c>
      <c r="J126" s="70" t="s">
        <v>701</v>
      </c>
      <c r="K126" s="70" t="s">
        <v>2794</v>
      </c>
      <c r="L126" s="70" t="s">
        <v>702</v>
      </c>
      <c r="M126" s="70" t="s">
        <v>2793</v>
      </c>
      <c r="N126" s="70" t="s">
        <v>11896</v>
      </c>
      <c r="O126" s="73" t="s">
        <v>10799</v>
      </c>
      <c r="P126" s="73">
        <v>0.1245</v>
      </c>
      <c r="Q126" t="str">
        <f>VLOOKUP(L126,'Sheet1 (2)'!A:B,2,0)</f>
        <v>机械工程学院</v>
      </c>
    </row>
    <row r="127" spans="1:17">
      <c r="A127">
        <v>126</v>
      </c>
      <c r="B127" s="70" t="s">
        <v>14</v>
      </c>
      <c r="C127" s="73" t="s">
        <v>10787</v>
      </c>
      <c r="D127" s="70" t="s">
        <v>21</v>
      </c>
      <c r="E127" s="70" t="s">
        <v>3175</v>
      </c>
      <c r="F127" s="70" t="s">
        <v>3174</v>
      </c>
      <c r="G127" s="70" t="s">
        <v>3176</v>
      </c>
      <c r="H127" s="70" t="s">
        <v>34</v>
      </c>
      <c r="I127" s="70" t="s">
        <v>3177</v>
      </c>
      <c r="J127" s="70" t="s">
        <v>3179</v>
      </c>
      <c r="K127" s="70" t="s">
        <v>3180</v>
      </c>
      <c r="L127" s="70" t="s">
        <v>702</v>
      </c>
      <c r="M127" s="70" t="s">
        <v>3178</v>
      </c>
      <c r="N127" s="70" t="s">
        <v>11896</v>
      </c>
      <c r="O127" s="73" t="s">
        <v>10799</v>
      </c>
      <c r="P127" s="73">
        <v>0.1245</v>
      </c>
      <c r="Q127" t="str">
        <f>VLOOKUP(L127,'Sheet1 (2)'!A:B,2,0)</f>
        <v>机械工程学院</v>
      </c>
    </row>
    <row r="128" spans="1:17">
      <c r="A128">
        <v>127</v>
      </c>
      <c r="B128" s="70" t="s">
        <v>14</v>
      </c>
      <c r="C128" s="73" t="s">
        <v>10787</v>
      </c>
      <c r="D128" s="70" t="s">
        <v>21</v>
      </c>
      <c r="E128" s="70" t="s">
        <v>3182</v>
      </c>
      <c r="F128" s="70" t="s">
        <v>3181</v>
      </c>
      <c r="G128" s="70" t="s">
        <v>3183</v>
      </c>
      <c r="H128" s="70" t="s">
        <v>634</v>
      </c>
      <c r="I128" s="70" t="s">
        <v>3184</v>
      </c>
      <c r="J128" s="70" t="s">
        <v>3186</v>
      </c>
      <c r="K128" s="70" t="s">
        <v>3187</v>
      </c>
      <c r="L128" s="70" t="s">
        <v>702</v>
      </c>
      <c r="M128" s="70" t="s">
        <v>3185</v>
      </c>
      <c r="N128" s="70" t="s">
        <v>11896</v>
      </c>
      <c r="O128" s="73" t="s">
        <v>10799</v>
      </c>
      <c r="P128" s="73">
        <v>0.1245</v>
      </c>
      <c r="Q128" t="str">
        <f>VLOOKUP(L128,'Sheet1 (2)'!A:B,2,0)</f>
        <v>机械工程学院</v>
      </c>
    </row>
    <row r="129" spans="1:17">
      <c r="A129">
        <v>128</v>
      </c>
      <c r="B129" s="70" t="s">
        <v>14</v>
      </c>
      <c r="C129" s="73" t="s">
        <v>10787</v>
      </c>
      <c r="D129" s="70" t="s">
        <v>21</v>
      </c>
      <c r="E129" s="70" t="s">
        <v>2779</v>
      </c>
      <c r="F129" s="70" t="s">
        <v>2778</v>
      </c>
      <c r="G129" s="70" t="s">
        <v>2618</v>
      </c>
      <c r="H129" s="70" t="s">
        <v>401</v>
      </c>
      <c r="I129" s="70" t="s">
        <v>2780</v>
      </c>
      <c r="J129" s="70" t="s">
        <v>2782</v>
      </c>
      <c r="K129" s="70" t="s">
        <v>2783</v>
      </c>
      <c r="L129" s="70" t="s">
        <v>702</v>
      </c>
      <c r="M129" s="70" t="s">
        <v>2781</v>
      </c>
      <c r="N129" s="70" t="s">
        <v>11896</v>
      </c>
      <c r="O129" s="73" t="s">
        <v>10799</v>
      </c>
      <c r="P129" s="73">
        <v>0.1245</v>
      </c>
      <c r="Q129" t="str">
        <f>VLOOKUP(L129,'Sheet1 (2)'!A:B,2,0)</f>
        <v>机械工程学院</v>
      </c>
    </row>
    <row r="130" spans="1:17">
      <c r="A130">
        <v>129</v>
      </c>
      <c r="B130" s="70" t="s">
        <v>14</v>
      </c>
      <c r="C130" s="73" t="s">
        <v>10787</v>
      </c>
      <c r="D130" s="70" t="s">
        <v>21</v>
      </c>
      <c r="E130" s="70" t="s">
        <v>698</v>
      </c>
      <c r="F130" s="70" t="s">
        <v>697</v>
      </c>
      <c r="G130" s="70" t="s">
        <v>368</v>
      </c>
      <c r="H130" s="70" t="s">
        <v>401</v>
      </c>
      <c r="I130" s="70" t="s">
        <v>699</v>
      </c>
      <c r="J130" s="70" t="s">
        <v>701</v>
      </c>
      <c r="K130" s="70" t="s">
        <v>703</v>
      </c>
      <c r="L130" s="70" t="s">
        <v>702</v>
      </c>
      <c r="M130" s="70" t="s">
        <v>700</v>
      </c>
      <c r="N130" s="70" t="s">
        <v>11896</v>
      </c>
      <c r="O130" s="73" t="s">
        <v>10799</v>
      </c>
      <c r="P130" s="73">
        <v>0.1245</v>
      </c>
      <c r="Q130" t="str">
        <f>VLOOKUP(L130,'Sheet1 (2)'!A:B,2,0)</f>
        <v>机械工程学院</v>
      </c>
    </row>
    <row r="131" spans="1:17">
      <c r="A131">
        <v>130</v>
      </c>
      <c r="B131" s="70" t="s">
        <v>14</v>
      </c>
      <c r="C131" s="73" t="s">
        <v>10787</v>
      </c>
      <c r="D131" s="70" t="s">
        <v>21</v>
      </c>
      <c r="E131" s="70" t="s">
        <v>3227</v>
      </c>
      <c r="F131" s="70" t="s">
        <v>3226</v>
      </c>
      <c r="G131" s="70" t="s">
        <v>812</v>
      </c>
      <c r="H131" s="70" t="s">
        <v>770</v>
      </c>
      <c r="I131" s="70" t="s">
        <v>3228</v>
      </c>
      <c r="J131" s="140" t="s">
        <v>12157</v>
      </c>
      <c r="K131" s="70" t="s">
        <v>12158</v>
      </c>
      <c r="L131" s="70" t="s">
        <v>702</v>
      </c>
      <c r="M131" s="70" t="s">
        <v>3229</v>
      </c>
      <c r="N131" s="70" t="s">
        <v>11896</v>
      </c>
      <c r="O131" s="73" t="s">
        <v>10799</v>
      </c>
      <c r="P131" s="73">
        <v>0.1245</v>
      </c>
      <c r="Q131" t="str">
        <f>VLOOKUP(L131,'Sheet1 (2)'!A:B,2,0)</f>
        <v>机械工程学院</v>
      </c>
    </row>
    <row r="132" spans="1:17">
      <c r="A132">
        <v>131</v>
      </c>
      <c r="B132" s="70" t="s">
        <v>14</v>
      </c>
      <c r="C132" s="73" t="s">
        <v>10787</v>
      </c>
      <c r="D132" s="70" t="s">
        <v>21</v>
      </c>
      <c r="E132" s="70" t="s">
        <v>3171</v>
      </c>
      <c r="F132" s="70" t="s">
        <v>3170</v>
      </c>
      <c r="G132" s="70" t="s">
        <v>1769</v>
      </c>
      <c r="H132" s="70" t="s">
        <v>770</v>
      </c>
      <c r="I132" s="70" t="s">
        <v>3172</v>
      </c>
      <c r="J132" s="70" t="s">
        <v>3168</v>
      </c>
      <c r="K132" s="70" t="s">
        <v>3169</v>
      </c>
      <c r="L132" s="70" t="s">
        <v>702</v>
      </c>
      <c r="M132" s="70" t="s">
        <v>3173</v>
      </c>
      <c r="N132" s="70" t="s">
        <v>11896</v>
      </c>
      <c r="O132" s="73" t="s">
        <v>10799</v>
      </c>
      <c r="P132" s="73">
        <v>0.1245</v>
      </c>
      <c r="Q132" t="str">
        <f>VLOOKUP(L132,'Sheet1 (2)'!A:B,2,0)</f>
        <v>机械工程学院</v>
      </c>
    </row>
    <row r="133" spans="1:17">
      <c r="A133">
        <v>132</v>
      </c>
      <c r="B133" s="70" t="s">
        <v>14</v>
      </c>
      <c r="C133" s="73" t="s">
        <v>10787</v>
      </c>
      <c r="D133" s="70" t="s">
        <v>21</v>
      </c>
      <c r="E133" s="70" t="s">
        <v>2805</v>
      </c>
      <c r="F133" s="70" t="s">
        <v>2804</v>
      </c>
      <c r="G133" s="70" t="s">
        <v>2488</v>
      </c>
      <c r="H133" s="70" t="s">
        <v>272</v>
      </c>
      <c r="I133" s="70" t="s">
        <v>2806</v>
      </c>
      <c r="J133" s="70" t="s">
        <v>2782</v>
      </c>
      <c r="K133" s="70" t="s">
        <v>2808</v>
      </c>
      <c r="L133" s="70" t="s">
        <v>702</v>
      </c>
      <c r="M133" s="70" t="s">
        <v>2807</v>
      </c>
      <c r="N133" s="70" t="s">
        <v>11896</v>
      </c>
      <c r="O133" s="73" t="s">
        <v>10799</v>
      </c>
      <c r="P133" s="73">
        <v>0.1245</v>
      </c>
      <c r="Q133" t="str">
        <f>VLOOKUP(L133,'Sheet1 (2)'!A:B,2,0)</f>
        <v>机械工程学院</v>
      </c>
    </row>
    <row r="134" spans="1:17">
      <c r="A134">
        <v>133</v>
      </c>
      <c r="B134" s="70" t="s">
        <v>14</v>
      </c>
      <c r="C134" s="73" t="s">
        <v>10787</v>
      </c>
      <c r="D134" s="70" t="s">
        <v>21</v>
      </c>
      <c r="E134" s="70" t="s">
        <v>1792</v>
      </c>
      <c r="F134" s="70" t="s">
        <v>1791</v>
      </c>
      <c r="G134" s="70" t="s">
        <v>1084</v>
      </c>
      <c r="H134" s="70" t="s">
        <v>272</v>
      </c>
      <c r="I134" s="70" t="s">
        <v>1793</v>
      </c>
      <c r="J134" s="70" t="s">
        <v>1795</v>
      </c>
      <c r="K134" s="70" t="s">
        <v>1796</v>
      </c>
      <c r="L134" s="70" t="s">
        <v>702</v>
      </c>
      <c r="M134" s="70" t="s">
        <v>1794</v>
      </c>
      <c r="N134" s="70" t="s">
        <v>11896</v>
      </c>
      <c r="O134" s="73" t="s">
        <v>10799</v>
      </c>
      <c r="P134" s="73">
        <v>0.1245</v>
      </c>
      <c r="Q134" t="str">
        <f>VLOOKUP(L134,'Sheet1 (2)'!A:B,2,0)</f>
        <v>机械工程学院</v>
      </c>
    </row>
    <row r="135" spans="1:17">
      <c r="A135">
        <v>134</v>
      </c>
      <c r="B135" s="70" t="s">
        <v>14</v>
      </c>
      <c r="C135" s="73" t="s">
        <v>10787</v>
      </c>
      <c r="D135" s="70" t="s">
        <v>21</v>
      </c>
      <c r="E135" s="70" t="s">
        <v>3207</v>
      </c>
      <c r="F135" s="70" t="s">
        <v>3206</v>
      </c>
      <c r="G135" s="70" t="s">
        <v>3208</v>
      </c>
      <c r="H135" s="70" t="s">
        <v>401</v>
      </c>
      <c r="I135" s="70" t="s">
        <v>3209</v>
      </c>
      <c r="J135" s="70" t="s">
        <v>3144</v>
      </c>
      <c r="K135" s="70" t="s">
        <v>3211</v>
      </c>
      <c r="L135" s="70" t="s">
        <v>702</v>
      </c>
      <c r="M135" s="70" t="s">
        <v>3210</v>
      </c>
      <c r="N135" s="70" t="s">
        <v>11896</v>
      </c>
      <c r="O135" s="73" t="s">
        <v>10799</v>
      </c>
      <c r="P135" s="73">
        <v>0.1245</v>
      </c>
      <c r="Q135" t="str">
        <f>VLOOKUP(L135,'Sheet1 (2)'!A:B,2,0)</f>
        <v>机械工程学院</v>
      </c>
    </row>
    <row r="136" spans="1:17">
      <c r="A136">
        <v>135</v>
      </c>
      <c r="B136" s="70" t="s">
        <v>14</v>
      </c>
      <c r="C136" s="73" t="s">
        <v>10787</v>
      </c>
      <c r="D136" s="70" t="s">
        <v>21</v>
      </c>
      <c r="E136" s="70" t="s">
        <v>3252</v>
      </c>
      <c r="F136" s="70" t="s">
        <v>3251</v>
      </c>
      <c r="G136" s="70" t="s">
        <v>3253</v>
      </c>
      <c r="H136" s="70" t="s">
        <v>616</v>
      </c>
      <c r="I136" s="70" t="s">
        <v>3254</v>
      </c>
      <c r="J136" s="70" t="s">
        <v>3144</v>
      </c>
      <c r="K136" s="70" t="s">
        <v>3256</v>
      </c>
      <c r="L136" s="70" t="s">
        <v>702</v>
      </c>
      <c r="M136" s="70" t="s">
        <v>3255</v>
      </c>
      <c r="N136" s="70" t="s">
        <v>11896</v>
      </c>
      <c r="O136" s="73" t="s">
        <v>10799</v>
      </c>
      <c r="P136" s="73">
        <v>0.1245</v>
      </c>
      <c r="Q136" t="str">
        <f>VLOOKUP(L136,'Sheet1 (2)'!A:B,2,0)</f>
        <v>机械工程学院</v>
      </c>
    </row>
    <row r="137" spans="1:17">
      <c r="A137">
        <v>136</v>
      </c>
      <c r="B137" s="70" t="s">
        <v>14</v>
      </c>
      <c r="C137" s="73" t="s">
        <v>10787</v>
      </c>
      <c r="D137" s="70" t="s">
        <v>21</v>
      </c>
      <c r="E137" s="70" t="s">
        <v>2832</v>
      </c>
      <c r="F137" s="70" t="s">
        <v>2831</v>
      </c>
      <c r="G137" s="70" t="s">
        <v>2833</v>
      </c>
      <c r="H137" s="70" t="s">
        <v>170</v>
      </c>
      <c r="I137" s="70" t="s">
        <v>2834</v>
      </c>
      <c r="J137" s="70" t="s">
        <v>2819</v>
      </c>
      <c r="K137" s="70" t="s">
        <v>2836</v>
      </c>
      <c r="L137" s="70" t="s">
        <v>702</v>
      </c>
      <c r="M137" s="70" t="s">
        <v>2835</v>
      </c>
      <c r="N137" s="70" t="s">
        <v>11896</v>
      </c>
      <c r="O137" s="73" t="s">
        <v>10799</v>
      </c>
      <c r="P137" s="73">
        <v>0.1245</v>
      </c>
      <c r="Q137" t="str">
        <f>VLOOKUP(L137,'Sheet1 (2)'!A:B,2,0)</f>
        <v>机械工程学院</v>
      </c>
    </row>
    <row r="138" spans="1:17">
      <c r="A138">
        <v>137</v>
      </c>
      <c r="B138" s="70" t="s">
        <v>14</v>
      </c>
      <c r="C138" s="73" t="s">
        <v>10787</v>
      </c>
      <c r="D138" s="70" t="s">
        <v>21</v>
      </c>
      <c r="E138" s="70" t="s">
        <v>717</v>
      </c>
      <c r="F138" s="70" t="s">
        <v>716</v>
      </c>
      <c r="G138" s="70" t="s">
        <v>666</v>
      </c>
      <c r="H138" s="70" t="s">
        <v>129</v>
      </c>
      <c r="I138" s="70" t="s">
        <v>718</v>
      </c>
      <c r="J138" s="70" t="s">
        <v>720</v>
      </c>
      <c r="K138" s="70" t="s">
        <v>721</v>
      </c>
      <c r="L138" s="70" t="s">
        <v>702</v>
      </c>
      <c r="M138" s="70" t="s">
        <v>719</v>
      </c>
      <c r="N138" s="70" t="s">
        <v>11896</v>
      </c>
      <c r="O138" s="73" t="s">
        <v>10799</v>
      </c>
      <c r="P138" s="73">
        <v>0.1245</v>
      </c>
      <c r="Q138" t="str">
        <f>VLOOKUP(L138,'Sheet1 (2)'!A:B,2,0)</f>
        <v>机械工程学院</v>
      </c>
    </row>
    <row r="139" spans="1:17">
      <c r="A139">
        <v>138</v>
      </c>
      <c r="B139" s="70" t="s">
        <v>14</v>
      </c>
      <c r="C139" s="73" t="s">
        <v>10787</v>
      </c>
      <c r="D139" s="70" t="s">
        <v>21</v>
      </c>
      <c r="E139" s="70" t="s">
        <v>3165</v>
      </c>
      <c r="F139" s="70" t="s">
        <v>3164</v>
      </c>
      <c r="G139" s="70" t="s">
        <v>1769</v>
      </c>
      <c r="H139" s="70" t="s">
        <v>129</v>
      </c>
      <c r="I139" s="70" t="s">
        <v>3166</v>
      </c>
      <c r="J139" s="70" t="s">
        <v>3168</v>
      </c>
      <c r="K139" s="70" t="s">
        <v>3169</v>
      </c>
      <c r="L139" s="70" t="s">
        <v>702</v>
      </c>
      <c r="M139" s="70" t="s">
        <v>3167</v>
      </c>
      <c r="N139" s="70" t="s">
        <v>11896</v>
      </c>
      <c r="O139" s="73" t="s">
        <v>10799</v>
      </c>
      <c r="P139" s="73">
        <v>0.1245</v>
      </c>
      <c r="Q139" t="str">
        <f>VLOOKUP(L139,'Sheet1 (2)'!A:B,2,0)</f>
        <v>机械工程学院</v>
      </c>
    </row>
    <row r="140" spans="1:17">
      <c r="A140">
        <v>139</v>
      </c>
      <c r="B140" s="70" t="s">
        <v>14</v>
      </c>
      <c r="C140" s="73" t="s">
        <v>10787</v>
      </c>
      <c r="D140" s="70" t="s">
        <v>21</v>
      </c>
      <c r="E140" s="70" t="s">
        <v>710</v>
      </c>
      <c r="F140" s="70" t="s">
        <v>709</v>
      </c>
      <c r="G140" s="70" t="s">
        <v>711</v>
      </c>
      <c r="H140" s="70" t="s">
        <v>129</v>
      </c>
      <c r="I140" s="70" t="s">
        <v>712</v>
      </c>
      <c r="J140" s="70" t="s">
        <v>714</v>
      </c>
      <c r="K140" s="70" t="s">
        <v>715</v>
      </c>
      <c r="L140" s="70" t="s">
        <v>702</v>
      </c>
      <c r="M140" s="70" t="s">
        <v>713</v>
      </c>
      <c r="N140" s="70" t="s">
        <v>11896</v>
      </c>
      <c r="O140" s="73" t="s">
        <v>10799</v>
      </c>
      <c r="P140" s="73">
        <v>0.1245</v>
      </c>
      <c r="Q140" t="str">
        <f>VLOOKUP(L140,'Sheet1 (2)'!A:B,2,0)</f>
        <v>机械工程学院</v>
      </c>
    </row>
    <row r="141" spans="1:17">
      <c r="A141">
        <v>140</v>
      </c>
      <c r="B141" s="70" t="s">
        <v>14</v>
      </c>
      <c r="C141" s="73" t="s">
        <v>10787</v>
      </c>
      <c r="D141" s="70" t="s">
        <v>21</v>
      </c>
      <c r="E141" s="70" t="s">
        <v>705</v>
      </c>
      <c r="F141" s="70" t="s">
        <v>704</v>
      </c>
      <c r="G141" s="70" t="s">
        <v>359</v>
      </c>
      <c r="H141" s="70" t="s">
        <v>67</v>
      </c>
      <c r="I141" s="70" t="s">
        <v>706</v>
      </c>
      <c r="J141" s="70" t="s">
        <v>701</v>
      </c>
      <c r="K141" s="70" t="s">
        <v>708</v>
      </c>
      <c r="L141" s="70" t="s">
        <v>702</v>
      </c>
      <c r="M141" s="70" t="s">
        <v>707</v>
      </c>
      <c r="N141" s="70" t="s">
        <v>11896</v>
      </c>
      <c r="O141" s="73" t="s">
        <v>10799</v>
      </c>
      <c r="P141" s="73">
        <v>0.1245</v>
      </c>
      <c r="Q141" t="str">
        <f>VLOOKUP(L141,'Sheet1 (2)'!A:B,2,0)</f>
        <v>机械工程学院</v>
      </c>
    </row>
    <row r="142" spans="1:17">
      <c r="A142">
        <v>141</v>
      </c>
      <c r="B142" s="70" t="s">
        <v>14</v>
      </c>
      <c r="C142" s="73" t="s">
        <v>10787</v>
      </c>
      <c r="D142" s="70" t="s">
        <v>21</v>
      </c>
      <c r="E142" s="70" t="s">
        <v>3189</v>
      </c>
      <c r="F142" s="70" t="s">
        <v>3188</v>
      </c>
      <c r="G142" s="70" t="s">
        <v>3190</v>
      </c>
      <c r="H142" s="70" t="s">
        <v>309</v>
      </c>
      <c r="I142" s="70" t="s">
        <v>3191</v>
      </c>
      <c r="J142" s="70" t="s">
        <v>3150</v>
      </c>
      <c r="K142" s="70" t="s">
        <v>3193</v>
      </c>
      <c r="L142" s="70" t="s">
        <v>702</v>
      </c>
      <c r="M142" s="70" t="s">
        <v>3192</v>
      </c>
      <c r="N142" s="70" t="s">
        <v>11896</v>
      </c>
      <c r="O142" s="73" t="s">
        <v>10799</v>
      </c>
      <c r="P142" s="73">
        <v>0.1245</v>
      </c>
      <c r="Q142" t="str">
        <f>VLOOKUP(L142,'Sheet1 (2)'!A:B,2,0)</f>
        <v>机械工程学院</v>
      </c>
    </row>
    <row r="143" spans="1:17">
      <c r="A143">
        <v>142</v>
      </c>
      <c r="B143" s="70" t="s">
        <v>14</v>
      </c>
      <c r="C143" s="73" t="s">
        <v>10787</v>
      </c>
      <c r="D143" s="70" t="s">
        <v>21</v>
      </c>
      <c r="E143" s="70" t="s">
        <v>2796</v>
      </c>
      <c r="F143" s="70" t="s">
        <v>2795</v>
      </c>
      <c r="G143" s="70" t="s">
        <v>350</v>
      </c>
      <c r="H143" s="70" t="s">
        <v>309</v>
      </c>
      <c r="I143" s="70" t="s">
        <v>2797</v>
      </c>
      <c r="J143" s="70" t="s">
        <v>701</v>
      </c>
      <c r="K143" s="70" t="s">
        <v>2799</v>
      </c>
      <c r="L143" s="70" t="s">
        <v>702</v>
      </c>
      <c r="M143" s="70" t="s">
        <v>2798</v>
      </c>
      <c r="N143" s="70" t="s">
        <v>11896</v>
      </c>
      <c r="O143" s="73" t="s">
        <v>10799</v>
      </c>
      <c r="P143" s="73">
        <v>0.1245</v>
      </c>
      <c r="Q143" t="str">
        <f>VLOOKUP(L143,'Sheet1 (2)'!A:B,2,0)</f>
        <v>机械工程学院</v>
      </c>
    </row>
    <row r="144" spans="1:17">
      <c r="A144">
        <v>143</v>
      </c>
      <c r="B144" s="70" t="s">
        <v>14</v>
      </c>
      <c r="C144" s="73" t="s">
        <v>10787</v>
      </c>
      <c r="D144" s="70" t="s">
        <v>21</v>
      </c>
      <c r="E144" s="70" t="s">
        <v>2822</v>
      </c>
      <c r="F144" s="70" t="s">
        <v>2821</v>
      </c>
      <c r="G144" s="70" t="s">
        <v>1298</v>
      </c>
      <c r="H144" s="70" t="s">
        <v>67</v>
      </c>
      <c r="I144" s="70" t="s">
        <v>2823</v>
      </c>
      <c r="J144" s="70" t="s">
        <v>701</v>
      </c>
      <c r="K144" s="70" t="s">
        <v>2825</v>
      </c>
      <c r="L144" s="70" t="s">
        <v>702</v>
      </c>
      <c r="M144" s="70" t="s">
        <v>2824</v>
      </c>
      <c r="N144" s="70" t="s">
        <v>11896</v>
      </c>
      <c r="O144" s="73" t="s">
        <v>10799</v>
      </c>
      <c r="P144" s="73">
        <v>0.1245</v>
      </c>
      <c r="Q144" t="str">
        <f>VLOOKUP(L144,'Sheet1 (2)'!A:B,2,0)</f>
        <v>机械工程学院</v>
      </c>
    </row>
    <row r="145" spans="1:17">
      <c r="A145">
        <v>144</v>
      </c>
      <c r="B145" s="70" t="s">
        <v>14</v>
      </c>
      <c r="C145" s="73" t="s">
        <v>10787</v>
      </c>
      <c r="D145" s="70" t="s">
        <v>21</v>
      </c>
      <c r="E145" s="70" t="s">
        <v>3157</v>
      </c>
      <c r="F145" s="70" t="s">
        <v>3156</v>
      </c>
      <c r="G145" s="70" t="s">
        <v>120</v>
      </c>
      <c r="H145" s="70" t="s">
        <v>67</v>
      </c>
      <c r="I145" s="70" t="s">
        <v>3158</v>
      </c>
      <c r="J145" s="70" t="s">
        <v>3150</v>
      </c>
      <c r="K145" s="70" t="s">
        <v>3151</v>
      </c>
      <c r="L145" s="70" t="s">
        <v>702</v>
      </c>
      <c r="M145" s="70" t="s">
        <v>3159</v>
      </c>
      <c r="N145" s="70" t="s">
        <v>11896</v>
      </c>
      <c r="O145" s="73" t="s">
        <v>10799</v>
      </c>
      <c r="P145" s="73">
        <v>0.1245</v>
      </c>
      <c r="Q145" t="str">
        <f>VLOOKUP(L145,'Sheet1 (2)'!A:B,2,0)</f>
        <v>机械工程学院</v>
      </c>
    </row>
    <row r="146" spans="1:17">
      <c r="A146">
        <v>145</v>
      </c>
      <c r="B146" s="70" t="s">
        <v>14</v>
      </c>
      <c r="C146" s="73" t="s">
        <v>10787</v>
      </c>
      <c r="D146" s="70" t="s">
        <v>21</v>
      </c>
      <c r="E146" s="70" t="s">
        <v>3153</v>
      </c>
      <c r="F146" s="70" t="s">
        <v>3152</v>
      </c>
      <c r="G146" s="70" t="s">
        <v>120</v>
      </c>
      <c r="H146" s="70" t="s">
        <v>67</v>
      </c>
      <c r="I146" s="70" t="s">
        <v>3154</v>
      </c>
      <c r="J146" s="70" t="s">
        <v>3150</v>
      </c>
      <c r="K146" s="70" t="s">
        <v>3151</v>
      </c>
      <c r="L146" s="70" t="s">
        <v>702</v>
      </c>
      <c r="M146" s="70" t="s">
        <v>3155</v>
      </c>
      <c r="N146" s="70" t="s">
        <v>11896</v>
      </c>
      <c r="O146" s="73" t="s">
        <v>10799</v>
      </c>
      <c r="P146" s="73">
        <v>0.1245</v>
      </c>
      <c r="Q146" t="str">
        <f>VLOOKUP(L146,'Sheet1 (2)'!A:B,2,0)</f>
        <v>机械工程学院</v>
      </c>
    </row>
    <row r="147" spans="1:17">
      <c r="A147">
        <v>146</v>
      </c>
      <c r="B147" s="70" t="s">
        <v>14</v>
      </c>
      <c r="C147" s="73" t="s">
        <v>10787</v>
      </c>
      <c r="D147" s="70" t="s">
        <v>21</v>
      </c>
      <c r="E147" s="70" t="s">
        <v>3202</v>
      </c>
      <c r="F147" s="70" t="s">
        <v>3201</v>
      </c>
      <c r="G147" s="70" t="s">
        <v>2606</v>
      </c>
      <c r="H147" s="70" t="s">
        <v>297</v>
      </c>
      <c r="I147" s="70" t="s">
        <v>3203</v>
      </c>
      <c r="J147" s="70" t="s">
        <v>3168</v>
      </c>
      <c r="K147" s="70" t="s">
        <v>3205</v>
      </c>
      <c r="L147" s="70" t="s">
        <v>702</v>
      </c>
      <c r="M147" s="70" t="s">
        <v>3204</v>
      </c>
      <c r="N147" s="70" t="s">
        <v>11896</v>
      </c>
      <c r="O147" s="73" t="s">
        <v>10799</v>
      </c>
      <c r="P147" s="73">
        <v>0.1245</v>
      </c>
      <c r="Q147" t="str">
        <f>VLOOKUP(L147,'Sheet1 (2)'!A:B,2,0)</f>
        <v>机械工程学院</v>
      </c>
    </row>
    <row r="148" spans="1:17">
      <c r="A148">
        <v>147</v>
      </c>
      <c r="B148" s="70" t="s">
        <v>14</v>
      </c>
      <c r="C148" s="73" t="s">
        <v>10787</v>
      </c>
      <c r="D148" s="70" t="s">
        <v>21</v>
      </c>
      <c r="E148" s="70" t="s">
        <v>2827</v>
      </c>
      <c r="F148" s="70" t="s">
        <v>2826</v>
      </c>
      <c r="G148" s="70" t="s">
        <v>976</v>
      </c>
      <c r="H148" s="70" t="s">
        <v>262</v>
      </c>
      <c r="I148" s="70" t="s">
        <v>2828</v>
      </c>
      <c r="J148" s="70" t="s">
        <v>2819</v>
      </c>
      <c r="K148" s="70" t="s">
        <v>2830</v>
      </c>
      <c r="L148" s="70" t="s">
        <v>702</v>
      </c>
      <c r="M148" s="70" t="s">
        <v>2829</v>
      </c>
      <c r="N148" s="70" t="s">
        <v>11896</v>
      </c>
      <c r="O148" s="73" t="s">
        <v>10799</v>
      </c>
      <c r="P148" s="73">
        <v>0.1245</v>
      </c>
      <c r="Q148" t="str">
        <f>VLOOKUP(L148,'Sheet1 (2)'!A:B,2,0)</f>
        <v>机械工程学院</v>
      </c>
    </row>
    <row r="149" spans="1:17">
      <c r="A149">
        <v>148</v>
      </c>
      <c r="B149" s="70" t="s">
        <v>14</v>
      </c>
      <c r="C149" s="73" t="s">
        <v>10787</v>
      </c>
      <c r="D149" s="70" t="s">
        <v>21</v>
      </c>
      <c r="E149" s="70" t="s">
        <v>1798</v>
      </c>
      <c r="F149" s="70" t="s">
        <v>1797</v>
      </c>
      <c r="G149" s="70" t="s">
        <v>466</v>
      </c>
      <c r="H149" s="70" t="s">
        <v>235</v>
      </c>
      <c r="I149" s="70" t="s">
        <v>1799</v>
      </c>
      <c r="J149" s="70" t="s">
        <v>1795</v>
      </c>
      <c r="K149" s="70" t="s">
        <v>1801</v>
      </c>
      <c r="L149" s="70" t="s">
        <v>702</v>
      </c>
      <c r="M149" s="70" t="s">
        <v>1800</v>
      </c>
      <c r="N149" s="70" t="s">
        <v>11896</v>
      </c>
      <c r="O149" s="73" t="s">
        <v>10799</v>
      </c>
      <c r="P149" s="73">
        <v>0.1245</v>
      </c>
      <c r="Q149" t="str">
        <f>VLOOKUP(L149,'Sheet1 (2)'!A:B,2,0)</f>
        <v>机械工程学院</v>
      </c>
    </row>
    <row r="150" spans="1:17">
      <c r="A150">
        <v>149</v>
      </c>
      <c r="B150" s="70" t="s">
        <v>14</v>
      </c>
      <c r="C150" s="73" t="s">
        <v>10787</v>
      </c>
      <c r="D150" s="70" t="s">
        <v>21</v>
      </c>
      <c r="E150" s="70" t="s">
        <v>3140</v>
      </c>
      <c r="F150" s="70" t="s">
        <v>3139</v>
      </c>
      <c r="G150" s="70" t="s">
        <v>3141</v>
      </c>
      <c r="H150" s="70" t="s">
        <v>235</v>
      </c>
      <c r="I150" s="70" t="s">
        <v>3142</v>
      </c>
      <c r="J150" s="70" t="s">
        <v>3144</v>
      </c>
      <c r="K150" s="70" t="s">
        <v>3145</v>
      </c>
      <c r="L150" s="70" t="s">
        <v>702</v>
      </c>
      <c r="M150" s="70" t="s">
        <v>3143</v>
      </c>
      <c r="N150" s="70" t="s">
        <v>11896</v>
      </c>
      <c r="O150" s="73" t="s">
        <v>10799</v>
      </c>
      <c r="P150" s="73">
        <v>0.1245</v>
      </c>
      <c r="Q150" t="str">
        <f>VLOOKUP(L150,'Sheet1 (2)'!A:B,2,0)</f>
        <v>机械工程学院</v>
      </c>
    </row>
    <row r="151" spans="1:17">
      <c r="A151">
        <v>150</v>
      </c>
      <c r="B151" s="70" t="s">
        <v>14</v>
      </c>
      <c r="C151" s="73" t="s">
        <v>10787</v>
      </c>
      <c r="D151" s="70" t="s">
        <v>21</v>
      </c>
      <c r="E151" s="70" t="s">
        <v>1808</v>
      </c>
      <c r="F151" s="70" t="s">
        <v>1807</v>
      </c>
      <c r="G151" s="70" t="s">
        <v>1769</v>
      </c>
      <c r="H151" s="70" t="s">
        <v>213</v>
      </c>
      <c r="I151" s="70" t="s">
        <v>1809</v>
      </c>
      <c r="J151" s="70" t="s">
        <v>1795</v>
      </c>
      <c r="K151" s="70" t="s">
        <v>1811</v>
      </c>
      <c r="L151" s="70" t="s">
        <v>702</v>
      </c>
      <c r="M151" s="70" t="s">
        <v>1810</v>
      </c>
      <c r="N151" s="70" t="s">
        <v>11896</v>
      </c>
      <c r="O151" s="73" t="s">
        <v>10799</v>
      </c>
      <c r="P151" s="73">
        <v>0.1245</v>
      </c>
      <c r="Q151" t="str">
        <f>VLOOKUP(L151,'Sheet1 (2)'!A:B,2,0)</f>
        <v>机械工程学院</v>
      </c>
    </row>
    <row r="152" spans="1:17">
      <c r="A152">
        <v>151</v>
      </c>
      <c r="B152" s="70" t="s">
        <v>14</v>
      </c>
      <c r="C152" s="73" t="s">
        <v>10787</v>
      </c>
      <c r="D152" s="70" t="s">
        <v>21</v>
      </c>
      <c r="E152" s="70" t="s">
        <v>3265</v>
      </c>
      <c r="F152" s="70" t="s">
        <v>3264</v>
      </c>
      <c r="G152" s="70" t="s">
        <v>3266</v>
      </c>
      <c r="H152" s="70" t="s">
        <v>516</v>
      </c>
      <c r="I152" s="70" t="s">
        <v>3267</v>
      </c>
      <c r="J152" s="70" t="s">
        <v>3150</v>
      </c>
      <c r="K152" s="70" t="s">
        <v>3221</v>
      </c>
      <c r="L152" s="70" t="s">
        <v>702</v>
      </c>
      <c r="M152" s="70" t="s">
        <v>3268</v>
      </c>
      <c r="N152" s="70" t="s">
        <v>11896</v>
      </c>
      <c r="O152" s="73" t="s">
        <v>10799</v>
      </c>
      <c r="P152" s="73">
        <v>0.1245</v>
      </c>
      <c r="Q152" t="str">
        <f>VLOOKUP(L152,'Sheet1 (2)'!A:B,2,0)</f>
        <v>机械工程学院</v>
      </c>
    </row>
    <row r="153" spans="1:17">
      <c r="A153">
        <v>152</v>
      </c>
      <c r="B153" s="70" t="s">
        <v>14</v>
      </c>
      <c r="C153" s="73" t="s">
        <v>10787</v>
      </c>
      <c r="D153" s="70" t="s">
        <v>21</v>
      </c>
      <c r="E153" s="70" t="s">
        <v>3147</v>
      </c>
      <c r="F153" s="70" t="s">
        <v>3146</v>
      </c>
      <c r="G153" s="70" t="s">
        <v>120</v>
      </c>
      <c r="H153" s="70" t="s">
        <v>516</v>
      </c>
      <c r="I153" s="70" t="s">
        <v>3148</v>
      </c>
      <c r="J153" s="70" t="s">
        <v>3150</v>
      </c>
      <c r="K153" s="70" t="s">
        <v>3151</v>
      </c>
      <c r="L153" s="70" t="s">
        <v>702</v>
      </c>
      <c r="M153" s="70" t="s">
        <v>3149</v>
      </c>
      <c r="N153" s="70" t="s">
        <v>11896</v>
      </c>
      <c r="O153" s="73" t="s">
        <v>10799</v>
      </c>
      <c r="P153" s="73">
        <v>0.1245</v>
      </c>
      <c r="Q153" t="str">
        <f>VLOOKUP(L153,'Sheet1 (2)'!A:B,2,0)</f>
        <v>机械工程学院</v>
      </c>
    </row>
    <row r="154" spans="1:17">
      <c r="A154">
        <v>153</v>
      </c>
      <c r="B154" s="70" t="s">
        <v>14</v>
      </c>
      <c r="C154" s="73" t="s">
        <v>10787</v>
      </c>
      <c r="D154" s="70" t="s">
        <v>21</v>
      </c>
      <c r="E154" s="70" t="s">
        <v>2644</v>
      </c>
      <c r="F154" s="70" t="s">
        <v>2643</v>
      </c>
      <c r="G154" s="70" t="s">
        <v>177</v>
      </c>
      <c r="H154" s="70" t="s">
        <v>91</v>
      </c>
      <c r="I154" s="70" t="s">
        <v>2645</v>
      </c>
      <c r="J154" s="70" t="s">
        <v>2647</v>
      </c>
      <c r="K154" s="70" t="s">
        <v>2649</v>
      </c>
      <c r="L154" s="70" t="s">
        <v>2648</v>
      </c>
      <c r="M154" s="70" t="s">
        <v>2646</v>
      </c>
      <c r="N154" s="70" t="s">
        <v>11896</v>
      </c>
      <c r="O154" s="73" t="s">
        <v>10799</v>
      </c>
      <c r="P154" s="73">
        <v>0.1245</v>
      </c>
      <c r="Q154" t="str">
        <f>VLOOKUP(L154,'Sheet1 (2)'!A:B,2,0)</f>
        <v>机械工程学院</v>
      </c>
    </row>
    <row r="155" spans="1:17">
      <c r="A155">
        <v>154</v>
      </c>
      <c r="B155" s="70" t="s">
        <v>14</v>
      </c>
      <c r="C155" s="73" t="s">
        <v>10787</v>
      </c>
      <c r="D155" s="70" t="s">
        <v>21</v>
      </c>
      <c r="E155" s="70" t="s">
        <v>2687</v>
      </c>
      <c r="F155" s="70" t="s">
        <v>2686</v>
      </c>
      <c r="G155" s="70" t="s">
        <v>2688</v>
      </c>
      <c r="H155" s="70" t="s">
        <v>91</v>
      </c>
      <c r="I155" s="70" t="s">
        <v>2689</v>
      </c>
      <c r="J155" s="70" t="s">
        <v>2647</v>
      </c>
      <c r="K155" s="70" t="s">
        <v>2691</v>
      </c>
      <c r="L155" s="70" t="s">
        <v>2648</v>
      </c>
      <c r="M155" s="70" t="s">
        <v>2690</v>
      </c>
      <c r="N155" s="70" t="s">
        <v>11896</v>
      </c>
      <c r="O155" s="73" t="s">
        <v>10799</v>
      </c>
      <c r="P155" s="73">
        <v>0.1245</v>
      </c>
      <c r="Q155" t="str">
        <f>VLOOKUP(L155,'Sheet1 (2)'!A:B,2,0)</f>
        <v>机械工程学院</v>
      </c>
    </row>
    <row r="156" spans="1:17">
      <c r="A156">
        <v>155</v>
      </c>
      <c r="B156" s="70" t="s">
        <v>14</v>
      </c>
      <c r="C156" s="73" t="s">
        <v>10787</v>
      </c>
      <c r="D156" s="70" t="s">
        <v>21</v>
      </c>
      <c r="E156" s="70" t="s">
        <v>2669</v>
      </c>
      <c r="F156" s="70" t="s">
        <v>2668</v>
      </c>
      <c r="G156" s="70" t="s">
        <v>2670</v>
      </c>
      <c r="H156" s="70" t="s">
        <v>877</v>
      </c>
      <c r="I156" s="70" t="s">
        <v>2671</v>
      </c>
      <c r="J156" s="70" t="s">
        <v>2647</v>
      </c>
      <c r="K156" s="70" t="s">
        <v>2673</v>
      </c>
      <c r="L156" s="70" t="s">
        <v>2648</v>
      </c>
      <c r="M156" s="70" t="s">
        <v>2672</v>
      </c>
      <c r="N156" s="70" t="s">
        <v>11896</v>
      </c>
      <c r="O156" s="73" t="s">
        <v>10799</v>
      </c>
      <c r="P156" s="73">
        <v>0.1245</v>
      </c>
      <c r="Q156" t="str">
        <f>VLOOKUP(L156,'Sheet1 (2)'!A:B,2,0)</f>
        <v>机械工程学院</v>
      </c>
    </row>
    <row r="157" spans="1:17">
      <c r="A157">
        <v>156</v>
      </c>
      <c r="B157" s="70" t="s">
        <v>14</v>
      </c>
      <c r="C157" s="73" t="s">
        <v>10787</v>
      </c>
      <c r="D157" s="70" t="s">
        <v>21</v>
      </c>
      <c r="E157" s="70" t="s">
        <v>2663</v>
      </c>
      <c r="F157" s="70" t="s">
        <v>2662</v>
      </c>
      <c r="G157" s="70" t="s">
        <v>2664</v>
      </c>
      <c r="H157" s="70" t="s">
        <v>129</v>
      </c>
      <c r="I157" s="70" t="s">
        <v>2665</v>
      </c>
      <c r="J157" s="70" t="s">
        <v>2655</v>
      </c>
      <c r="K157" s="70" t="s">
        <v>2667</v>
      </c>
      <c r="L157" s="70" t="s">
        <v>2648</v>
      </c>
      <c r="M157" s="70" t="s">
        <v>2666</v>
      </c>
      <c r="N157" s="70" t="s">
        <v>11896</v>
      </c>
      <c r="O157" s="73" t="s">
        <v>10799</v>
      </c>
      <c r="P157" s="73">
        <v>0.1245</v>
      </c>
      <c r="Q157" t="str">
        <f>VLOOKUP(L157,'Sheet1 (2)'!A:B,2,0)</f>
        <v>机械工程学院</v>
      </c>
    </row>
    <row r="158" spans="1:17">
      <c r="A158">
        <v>157</v>
      </c>
      <c r="B158" s="70" t="s">
        <v>14</v>
      </c>
      <c r="C158" s="73" t="s">
        <v>10787</v>
      </c>
      <c r="D158" s="70" t="s">
        <v>21</v>
      </c>
      <c r="E158" s="70" t="s">
        <v>2680</v>
      </c>
      <c r="F158" s="70" t="s">
        <v>2679</v>
      </c>
      <c r="G158" s="70" t="s">
        <v>2681</v>
      </c>
      <c r="H158" s="70" t="s">
        <v>262</v>
      </c>
      <c r="I158" s="70" t="s">
        <v>2682</v>
      </c>
      <c r="J158" s="70" t="s">
        <v>2684</v>
      </c>
      <c r="K158" s="70" t="s">
        <v>2685</v>
      </c>
      <c r="L158" s="70" t="s">
        <v>2648</v>
      </c>
      <c r="M158" s="70" t="s">
        <v>2683</v>
      </c>
      <c r="N158" s="70" t="s">
        <v>11896</v>
      </c>
      <c r="O158" s="73" t="s">
        <v>10799</v>
      </c>
      <c r="P158" s="73">
        <v>0.1245</v>
      </c>
      <c r="Q158" t="str">
        <f>VLOOKUP(L158,'Sheet1 (2)'!A:B,2,0)</f>
        <v>机械工程学院</v>
      </c>
    </row>
    <row r="159" spans="1:17">
      <c r="A159">
        <v>158</v>
      </c>
      <c r="B159" s="70" t="s">
        <v>14</v>
      </c>
      <c r="C159" s="73" t="s">
        <v>10787</v>
      </c>
      <c r="D159" s="70" t="s">
        <v>21</v>
      </c>
      <c r="E159" s="70" t="s">
        <v>2658</v>
      </c>
      <c r="F159" s="70" t="s">
        <v>2657</v>
      </c>
      <c r="G159" s="70" t="s">
        <v>2059</v>
      </c>
      <c r="H159" s="70" t="s">
        <v>235</v>
      </c>
      <c r="I159" s="70" t="s">
        <v>2659</v>
      </c>
      <c r="J159" s="70" t="s">
        <v>2647</v>
      </c>
      <c r="K159" s="70" t="s">
        <v>2661</v>
      </c>
      <c r="L159" s="70" t="s">
        <v>2648</v>
      </c>
      <c r="M159" s="70" t="s">
        <v>2660</v>
      </c>
      <c r="N159" s="70" t="s">
        <v>11896</v>
      </c>
      <c r="O159" s="73" t="s">
        <v>10799</v>
      </c>
      <c r="P159" s="73">
        <v>0.1245</v>
      </c>
      <c r="Q159" t="str">
        <f>VLOOKUP(L159,'Sheet1 (2)'!A:B,2,0)</f>
        <v>机械工程学院</v>
      </c>
    </row>
    <row r="160" spans="1:17">
      <c r="A160">
        <v>159</v>
      </c>
      <c r="B160" s="70" t="s">
        <v>14</v>
      </c>
      <c r="C160" s="73" t="s">
        <v>10787</v>
      </c>
      <c r="D160" s="70" t="s">
        <v>21</v>
      </c>
      <c r="E160" s="70" t="s">
        <v>2651</v>
      </c>
      <c r="F160" s="70" t="s">
        <v>2650</v>
      </c>
      <c r="G160" s="70" t="s">
        <v>2652</v>
      </c>
      <c r="H160" s="70" t="s">
        <v>351</v>
      </c>
      <c r="I160" s="70" t="s">
        <v>2653</v>
      </c>
      <c r="J160" s="70" t="s">
        <v>2655</v>
      </c>
      <c r="K160" s="70" t="s">
        <v>2656</v>
      </c>
      <c r="L160" s="70" t="s">
        <v>2648</v>
      </c>
      <c r="M160" s="70" t="s">
        <v>2654</v>
      </c>
      <c r="N160" s="70" t="s">
        <v>11896</v>
      </c>
      <c r="O160" s="73" t="s">
        <v>10799</v>
      </c>
      <c r="P160" s="73">
        <v>0.1245</v>
      </c>
      <c r="Q160" t="str">
        <f>VLOOKUP(L160,'Sheet1 (2)'!A:B,2,0)</f>
        <v>机械工程学院</v>
      </c>
    </row>
    <row r="161" spans="1:17">
      <c r="A161">
        <v>160</v>
      </c>
      <c r="B161" s="70" t="s">
        <v>14</v>
      </c>
      <c r="C161" s="73" t="s">
        <v>10787</v>
      </c>
      <c r="D161" s="70" t="s">
        <v>21</v>
      </c>
      <c r="E161" s="70" t="s">
        <v>2693</v>
      </c>
      <c r="F161" s="70" t="s">
        <v>2692</v>
      </c>
      <c r="G161" s="70" t="s">
        <v>2618</v>
      </c>
      <c r="H161" s="70" t="s">
        <v>351</v>
      </c>
      <c r="I161" s="70" t="s">
        <v>2694</v>
      </c>
      <c r="J161" s="70" t="s">
        <v>2647</v>
      </c>
      <c r="K161" s="70" t="s">
        <v>2696</v>
      </c>
      <c r="L161" s="70" t="s">
        <v>2648</v>
      </c>
      <c r="M161" s="70" t="s">
        <v>2695</v>
      </c>
      <c r="N161" s="70" t="s">
        <v>11896</v>
      </c>
      <c r="O161" s="73" t="s">
        <v>10799</v>
      </c>
      <c r="P161" s="73">
        <v>0.1245</v>
      </c>
      <c r="Q161" t="str">
        <f>VLOOKUP(L161,'Sheet1 (2)'!A:B,2,0)</f>
        <v>机械工程学院</v>
      </c>
    </row>
    <row r="162" spans="1:17">
      <c r="A162">
        <v>161</v>
      </c>
      <c r="B162" s="70" t="s">
        <v>14</v>
      </c>
      <c r="C162" s="73" t="s">
        <v>10787</v>
      </c>
      <c r="D162" s="70" t="s">
        <v>21</v>
      </c>
      <c r="E162" s="70" t="s">
        <v>2675</v>
      </c>
      <c r="F162" s="70" t="s">
        <v>2674</v>
      </c>
      <c r="G162" s="70" t="s">
        <v>2463</v>
      </c>
      <c r="H162" s="70" t="s">
        <v>1208</v>
      </c>
      <c r="I162" s="70" t="s">
        <v>2676</v>
      </c>
      <c r="J162" s="70" t="s">
        <v>2647</v>
      </c>
      <c r="K162" s="70" t="s">
        <v>2678</v>
      </c>
      <c r="L162" s="70" t="s">
        <v>2648</v>
      </c>
      <c r="M162" s="70" t="s">
        <v>2677</v>
      </c>
      <c r="N162" s="70" t="s">
        <v>11896</v>
      </c>
      <c r="O162" s="73" t="s">
        <v>10799</v>
      </c>
      <c r="P162" s="73">
        <v>0.1245</v>
      </c>
      <c r="Q162" t="str">
        <f>VLOOKUP(L162,'Sheet1 (2)'!A:B,2,0)</f>
        <v>机械工程学院</v>
      </c>
    </row>
    <row r="163" spans="1:17">
      <c r="A163">
        <v>162</v>
      </c>
      <c r="B163" s="70" t="s">
        <v>14</v>
      </c>
      <c r="C163" s="73" t="s">
        <v>10787</v>
      </c>
      <c r="D163" s="70" t="s">
        <v>21</v>
      </c>
      <c r="E163" s="70" t="s">
        <v>10608</v>
      </c>
      <c r="F163" s="70" t="s">
        <v>10607</v>
      </c>
      <c r="G163" s="70" t="s">
        <v>10609</v>
      </c>
      <c r="H163" s="70" t="s">
        <v>59</v>
      </c>
      <c r="I163" s="70" t="s">
        <v>10610</v>
      </c>
      <c r="J163" s="70" t="s">
        <v>10612</v>
      </c>
      <c r="K163" s="70" t="s">
        <v>10613</v>
      </c>
      <c r="L163" s="70" t="s">
        <v>572</v>
      </c>
      <c r="M163" s="70" t="s">
        <v>10611</v>
      </c>
      <c r="N163" s="70" t="s">
        <v>11896</v>
      </c>
      <c r="O163" s="73" t="s">
        <v>10799</v>
      </c>
      <c r="P163" s="73">
        <v>0.1245</v>
      </c>
      <c r="Q163" t="str">
        <f>VLOOKUP(L163,'Sheet1 (2)'!A:B,2,0)</f>
        <v>机械工程学院</v>
      </c>
    </row>
    <row r="164" spans="1:17">
      <c r="A164">
        <v>163</v>
      </c>
      <c r="B164" s="70" t="s">
        <v>14</v>
      </c>
      <c r="C164" s="73" t="s">
        <v>10787</v>
      </c>
      <c r="D164" s="70" t="s">
        <v>21</v>
      </c>
      <c r="E164" s="70" t="s">
        <v>3051</v>
      </c>
      <c r="F164" s="70" t="s">
        <v>3050</v>
      </c>
      <c r="G164" s="70" t="s">
        <v>1331</v>
      </c>
      <c r="H164" s="70" t="s">
        <v>1217</v>
      </c>
      <c r="I164" s="70" t="s">
        <v>3052</v>
      </c>
      <c r="J164" s="70" t="s">
        <v>571</v>
      </c>
      <c r="K164" s="70" t="s">
        <v>3054</v>
      </c>
      <c r="L164" s="70" t="s">
        <v>572</v>
      </c>
      <c r="M164" s="70" t="s">
        <v>3053</v>
      </c>
      <c r="N164" s="70" t="s">
        <v>11896</v>
      </c>
      <c r="O164" s="73" t="s">
        <v>10799</v>
      </c>
      <c r="P164" s="73">
        <v>0.1245</v>
      </c>
      <c r="Q164" t="str">
        <f>VLOOKUP(L164,'Sheet1 (2)'!A:B,2,0)</f>
        <v>机械工程学院</v>
      </c>
    </row>
    <row r="165" spans="1:17">
      <c r="A165">
        <v>164</v>
      </c>
      <c r="B165" s="70" t="s">
        <v>14</v>
      </c>
      <c r="C165" s="73" t="s">
        <v>10787</v>
      </c>
      <c r="D165" s="70" t="s">
        <v>21</v>
      </c>
      <c r="E165" s="70" t="s">
        <v>2964</v>
      </c>
      <c r="F165" s="70" t="s">
        <v>2963</v>
      </c>
      <c r="G165" s="70" t="s">
        <v>2965</v>
      </c>
      <c r="H165" s="70" t="s">
        <v>1217</v>
      </c>
      <c r="I165" s="70" t="s">
        <v>2966</v>
      </c>
      <c r="J165" s="70" t="s">
        <v>571</v>
      </c>
      <c r="K165" s="70" t="s">
        <v>2968</v>
      </c>
      <c r="L165" s="70" t="s">
        <v>572</v>
      </c>
      <c r="M165" s="70" t="s">
        <v>2967</v>
      </c>
      <c r="N165" s="70" t="s">
        <v>11896</v>
      </c>
      <c r="O165" s="73" t="s">
        <v>10799</v>
      </c>
      <c r="P165" s="73">
        <v>0.1245</v>
      </c>
      <c r="Q165" t="str">
        <f>VLOOKUP(L165,'Sheet1 (2)'!A:B,2,0)</f>
        <v>机械工程学院</v>
      </c>
    </row>
    <row r="166" spans="1:17">
      <c r="A166">
        <v>165</v>
      </c>
      <c r="B166" s="70" t="s">
        <v>14</v>
      </c>
      <c r="C166" s="73" t="s">
        <v>10787</v>
      </c>
      <c r="D166" s="70" t="s">
        <v>21</v>
      </c>
      <c r="E166" s="70" t="s">
        <v>3056</v>
      </c>
      <c r="F166" s="70" t="s">
        <v>3055</v>
      </c>
      <c r="G166" s="70" t="s">
        <v>1268</v>
      </c>
      <c r="H166" s="70" t="s">
        <v>1217</v>
      </c>
      <c r="I166" s="70" t="s">
        <v>3057</v>
      </c>
      <c r="J166" s="70" t="s">
        <v>571</v>
      </c>
      <c r="K166" s="70" t="s">
        <v>2892</v>
      </c>
      <c r="L166" s="70" t="s">
        <v>572</v>
      </c>
      <c r="M166" s="70" t="s">
        <v>3058</v>
      </c>
      <c r="N166" s="70" t="s">
        <v>11896</v>
      </c>
      <c r="O166" s="73" t="s">
        <v>10799</v>
      </c>
      <c r="P166" s="73">
        <v>0.1245</v>
      </c>
      <c r="Q166" t="str">
        <f>VLOOKUP(L166,'Sheet1 (2)'!A:B,2,0)</f>
        <v>机械工程学院</v>
      </c>
    </row>
    <row r="167" spans="1:17">
      <c r="A167">
        <v>166</v>
      </c>
      <c r="B167" s="70" t="s">
        <v>14</v>
      </c>
      <c r="C167" s="73" t="s">
        <v>10787</v>
      </c>
      <c r="D167" s="70" t="s">
        <v>21</v>
      </c>
      <c r="E167" s="70" t="s">
        <v>2888</v>
      </c>
      <c r="F167" s="70" t="s">
        <v>2887</v>
      </c>
      <c r="G167" s="70" t="s">
        <v>2889</v>
      </c>
      <c r="H167" s="70" t="s">
        <v>1217</v>
      </c>
      <c r="I167" s="70" t="s">
        <v>2890</v>
      </c>
      <c r="J167" s="70" t="s">
        <v>571</v>
      </c>
      <c r="K167" s="70" t="s">
        <v>2892</v>
      </c>
      <c r="L167" s="70" t="s">
        <v>572</v>
      </c>
      <c r="M167" s="70" t="s">
        <v>2891</v>
      </c>
      <c r="N167" s="70" t="s">
        <v>11896</v>
      </c>
      <c r="O167" s="73" t="s">
        <v>10799</v>
      </c>
      <c r="P167" s="73">
        <v>0.1245</v>
      </c>
      <c r="Q167" t="str">
        <f>VLOOKUP(L167,'Sheet1 (2)'!A:B,2,0)</f>
        <v>机械工程学院</v>
      </c>
    </row>
    <row r="168" spans="1:17">
      <c r="A168">
        <v>167</v>
      </c>
      <c r="B168" s="70" t="s">
        <v>14</v>
      </c>
      <c r="C168" s="73" t="s">
        <v>10787</v>
      </c>
      <c r="D168" s="70" t="s">
        <v>21</v>
      </c>
      <c r="E168" s="70" t="s">
        <v>10620</v>
      </c>
      <c r="F168" s="70" t="s">
        <v>10619</v>
      </c>
      <c r="G168" s="70" t="s">
        <v>960</v>
      </c>
      <c r="H168" s="70" t="s">
        <v>443</v>
      </c>
      <c r="I168" s="70" t="s">
        <v>10621</v>
      </c>
      <c r="J168" s="70" t="s">
        <v>10612</v>
      </c>
      <c r="K168" s="70" t="s">
        <v>10618</v>
      </c>
      <c r="L168" s="70" t="s">
        <v>572</v>
      </c>
      <c r="M168" s="70" t="s">
        <v>10622</v>
      </c>
      <c r="N168" s="70" t="s">
        <v>11896</v>
      </c>
      <c r="O168" s="73" t="s">
        <v>10799</v>
      </c>
      <c r="P168" s="73">
        <v>0.1245</v>
      </c>
      <c r="Q168" t="str">
        <f>VLOOKUP(L168,'Sheet1 (2)'!A:B,2,0)</f>
        <v>机械工程学院</v>
      </c>
    </row>
    <row r="169" spans="1:17">
      <c r="A169">
        <v>168</v>
      </c>
      <c r="B169" s="70" t="s">
        <v>14</v>
      </c>
      <c r="C169" s="73" t="s">
        <v>10787</v>
      </c>
      <c r="D169" s="70" t="s">
        <v>21</v>
      </c>
      <c r="E169" s="70" t="s">
        <v>600</v>
      </c>
      <c r="F169" s="70" t="s">
        <v>599</v>
      </c>
      <c r="G169" s="70" t="s">
        <v>601</v>
      </c>
      <c r="H169" s="70" t="s">
        <v>602</v>
      </c>
      <c r="I169" s="70" t="s">
        <v>603</v>
      </c>
      <c r="J169" s="70" t="s">
        <v>580</v>
      </c>
      <c r="K169" s="70" t="s">
        <v>598</v>
      </c>
      <c r="L169" s="70" t="s">
        <v>572</v>
      </c>
      <c r="M169" s="70" t="s">
        <v>604</v>
      </c>
      <c r="N169" s="70" t="s">
        <v>11896</v>
      </c>
      <c r="O169" s="73" t="s">
        <v>10799</v>
      </c>
      <c r="P169" s="73">
        <v>0.1245</v>
      </c>
      <c r="Q169" t="str">
        <f>VLOOKUP(L169,'Sheet1 (2)'!A:B,2,0)</f>
        <v>机械工程学院</v>
      </c>
    </row>
    <row r="170" spans="1:17">
      <c r="A170">
        <v>169</v>
      </c>
      <c r="B170" s="70" t="s">
        <v>14</v>
      </c>
      <c r="C170" s="73" t="s">
        <v>10787</v>
      </c>
      <c r="D170" s="70" t="s">
        <v>21</v>
      </c>
      <c r="E170" s="70" t="s">
        <v>797</v>
      </c>
      <c r="F170" s="70" t="s">
        <v>796</v>
      </c>
      <c r="G170" s="70" t="s">
        <v>798</v>
      </c>
      <c r="H170" s="70" t="s">
        <v>799</v>
      </c>
      <c r="I170" s="70" t="s">
        <v>800</v>
      </c>
      <c r="J170" s="70" t="s">
        <v>592</v>
      </c>
      <c r="K170" s="70" t="s">
        <v>802</v>
      </c>
      <c r="L170" s="70" t="s">
        <v>572</v>
      </c>
      <c r="M170" s="70" t="s">
        <v>801</v>
      </c>
      <c r="N170" s="70" t="s">
        <v>11896</v>
      </c>
      <c r="O170" s="73" t="s">
        <v>10799</v>
      </c>
      <c r="P170" s="73">
        <v>0.1245</v>
      </c>
      <c r="Q170" t="str">
        <f>VLOOKUP(L170,'Sheet1 (2)'!A:B,2,0)</f>
        <v>机械工程学院</v>
      </c>
    </row>
    <row r="171" spans="1:17">
      <c r="A171">
        <v>170</v>
      </c>
      <c r="B171" s="70" t="s">
        <v>14</v>
      </c>
      <c r="C171" s="73" t="s">
        <v>10787</v>
      </c>
      <c r="D171" s="70" t="s">
        <v>21</v>
      </c>
      <c r="E171" s="70" t="s">
        <v>2894</v>
      </c>
      <c r="F171" s="70" t="s">
        <v>2893</v>
      </c>
      <c r="G171" s="70" t="s">
        <v>147</v>
      </c>
      <c r="H171" s="70" t="s">
        <v>91</v>
      </c>
      <c r="I171" s="70" t="s">
        <v>2896</v>
      </c>
      <c r="J171" s="70" t="s">
        <v>592</v>
      </c>
      <c r="K171" s="70" t="s">
        <v>2898</v>
      </c>
      <c r="L171" s="70" t="s">
        <v>572</v>
      </c>
      <c r="M171" s="70" t="s">
        <v>2897</v>
      </c>
      <c r="N171" s="70" t="s">
        <v>11896</v>
      </c>
      <c r="O171" s="73" t="s">
        <v>10799</v>
      </c>
      <c r="P171" s="73">
        <v>0.1245</v>
      </c>
      <c r="Q171" t="str">
        <f>VLOOKUP(L171,'Sheet1 (2)'!A:B,2,0)</f>
        <v>机械工程学院</v>
      </c>
    </row>
    <row r="172" spans="1:17">
      <c r="A172">
        <v>171</v>
      </c>
      <c r="B172" s="70" t="s">
        <v>14</v>
      </c>
      <c r="C172" s="73" t="s">
        <v>10787</v>
      </c>
      <c r="D172" s="70" t="s">
        <v>21</v>
      </c>
      <c r="E172" s="70" t="s">
        <v>2873</v>
      </c>
      <c r="F172" s="70" t="s">
        <v>2872</v>
      </c>
      <c r="G172" s="70" t="s">
        <v>2874</v>
      </c>
      <c r="H172" s="70" t="s">
        <v>492</v>
      </c>
      <c r="I172" s="70" t="s">
        <v>2875</v>
      </c>
      <c r="J172" s="70" t="s">
        <v>2877</v>
      </c>
      <c r="K172" s="70" t="s">
        <v>2878</v>
      </c>
      <c r="L172" s="70" t="s">
        <v>572</v>
      </c>
      <c r="M172" s="70" t="s">
        <v>2876</v>
      </c>
      <c r="N172" s="70" t="s">
        <v>11896</v>
      </c>
      <c r="O172" s="73" t="s">
        <v>10799</v>
      </c>
      <c r="P172" s="73">
        <v>0.1245</v>
      </c>
      <c r="Q172" t="str">
        <f>VLOOKUP(L172,'Sheet1 (2)'!A:B,2,0)</f>
        <v>机械工程学院</v>
      </c>
    </row>
    <row r="173" spans="1:17">
      <c r="A173">
        <v>172</v>
      </c>
      <c r="B173" s="70" t="s">
        <v>14</v>
      </c>
      <c r="C173" s="73" t="s">
        <v>10787</v>
      </c>
      <c r="D173" s="70" t="s">
        <v>21</v>
      </c>
      <c r="E173" s="70" t="s">
        <v>823</v>
      </c>
      <c r="F173" s="70" t="s">
        <v>822</v>
      </c>
      <c r="G173" s="70" t="s">
        <v>824</v>
      </c>
      <c r="H173" s="70" t="s">
        <v>213</v>
      </c>
      <c r="I173" s="70" t="s">
        <v>825</v>
      </c>
      <c r="J173" s="70" t="s">
        <v>592</v>
      </c>
      <c r="K173" s="70" t="s">
        <v>827</v>
      </c>
      <c r="L173" s="70" t="s">
        <v>572</v>
      </c>
      <c r="M173" s="70" t="s">
        <v>826</v>
      </c>
      <c r="N173" s="70" t="s">
        <v>11896</v>
      </c>
      <c r="O173" s="73" t="s">
        <v>10799</v>
      </c>
      <c r="P173" s="73">
        <v>0.1245</v>
      </c>
      <c r="Q173" t="str">
        <f>VLOOKUP(L173,'Sheet1 (2)'!A:B,2,0)</f>
        <v>机械工程学院</v>
      </c>
    </row>
    <row r="174" spans="1:17">
      <c r="A174">
        <v>173</v>
      </c>
      <c r="B174" s="70" t="s">
        <v>14</v>
      </c>
      <c r="C174" s="73" t="s">
        <v>10787</v>
      </c>
      <c r="D174" s="70" t="s">
        <v>21</v>
      </c>
      <c r="E174" s="70" t="s">
        <v>2911</v>
      </c>
      <c r="F174" s="70" t="s">
        <v>2910</v>
      </c>
      <c r="G174" s="70" t="s">
        <v>2912</v>
      </c>
      <c r="H174" s="70" t="s">
        <v>148</v>
      </c>
      <c r="I174" s="70" t="s">
        <v>2913</v>
      </c>
      <c r="J174" s="70" t="s">
        <v>2915</v>
      </c>
      <c r="K174" s="70" t="s">
        <v>2916</v>
      </c>
      <c r="L174" s="70" t="s">
        <v>572</v>
      </c>
      <c r="M174" s="70" t="s">
        <v>2914</v>
      </c>
      <c r="N174" s="70" t="s">
        <v>11896</v>
      </c>
      <c r="O174" s="73" t="s">
        <v>10799</v>
      </c>
      <c r="P174" s="73">
        <v>0.1245</v>
      </c>
      <c r="Q174" t="str">
        <f>VLOOKUP(L174,'Sheet1 (2)'!A:B,2,0)</f>
        <v>机械工程学院</v>
      </c>
    </row>
    <row r="175" spans="1:17">
      <c r="A175">
        <v>174</v>
      </c>
      <c r="B175" s="70" t="s">
        <v>14</v>
      </c>
      <c r="C175" s="73" t="s">
        <v>10787</v>
      </c>
      <c r="D175" s="70" t="s">
        <v>21</v>
      </c>
      <c r="E175" s="70" t="s">
        <v>2982</v>
      </c>
      <c r="F175" s="70" t="s">
        <v>2981</v>
      </c>
      <c r="G175" s="70" t="s">
        <v>2983</v>
      </c>
      <c r="H175" s="70" t="s">
        <v>148</v>
      </c>
      <c r="I175" s="70" t="s">
        <v>2984</v>
      </c>
      <c r="J175" s="70" t="s">
        <v>580</v>
      </c>
      <c r="K175" s="70" t="s">
        <v>2986</v>
      </c>
      <c r="L175" s="70" t="s">
        <v>572</v>
      </c>
      <c r="M175" s="70" t="s">
        <v>2985</v>
      </c>
      <c r="N175" s="70" t="s">
        <v>11896</v>
      </c>
      <c r="O175" s="73" t="s">
        <v>10799</v>
      </c>
      <c r="P175" s="73">
        <v>0.1245</v>
      </c>
      <c r="Q175" t="str">
        <f>VLOOKUP(L175,'Sheet1 (2)'!A:B,2,0)</f>
        <v>机械工程学院</v>
      </c>
    </row>
    <row r="176" spans="1:17">
      <c r="A176">
        <v>175</v>
      </c>
      <c r="B176" s="70" t="s">
        <v>14</v>
      </c>
      <c r="C176" s="73" t="s">
        <v>10787</v>
      </c>
      <c r="D176" s="70" t="s">
        <v>21</v>
      </c>
      <c r="E176" s="70" t="s">
        <v>2924</v>
      </c>
      <c r="F176" s="70" t="s">
        <v>2923</v>
      </c>
      <c r="G176" s="70" t="s">
        <v>2925</v>
      </c>
      <c r="H176" s="70" t="s">
        <v>443</v>
      </c>
      <c r="I176" s="70" t="s">
        <v>2926</v>
      </c>
      <c r="J176" s="70" t="s">
        <v>2877</v>
      </c>
      <c r="K176" s="70" t="s">
        <v>2928</v>
      </c>
      <c r="L176" s="70" t="s">
        <v>572</v>
      </c>
      <c r="M176" s="70" t="s">
        <v>2927</v>
      </c>
      <c r="N176" s="70" t="s">
        <v>11896</v>
      </c>
      <c r="O176" s="73" t="s">
        <v>10799</v>
      </c>
      <c r="P176" s="73">
        <v>0.1245</v>
      </c>
      <c r="Q176" t="str">
        <f>VLOOKUP(L176,'Sheet1 (2)'!A:B,2,0)</f>
        <v>机械工程学院</v>
      </c>
    </row>
    <row r="177" spans="1:17">
      <c r="A177">
        <v>176</v>
      </c>
      <c r="B177" s="70" t="s">
        <v>14</v>
      </c>
      <c r="C177" s="73" t="s">
        <v>10787</v>
      </c>
      <c r="D177" s="70" t="s">
        <v>21</v>
      </c>
      <c r="E177" s="70" t="s">
        <v>3060</v>
      </c>
      <c r="F177" s="70" t="s">
        <v>3059</v>
      </c>
      <c r="G177" s="70" t="s">
        <v>3061</v>
      </c>
      <c r="H177" s="70" t="s">
        <v>1345</v>
      </c>
      <c r="I177" s="70" t="s">
        <v>3062</v>
      </c>
      <c r="J177" s="70" t="s">
        <v>2877</v>
      </c>
      <c r="K177" s="70" t="s">
        <v>2992</v>
      </c>
      <c r="L177" s="70" t="s">
        <v>572</v>
      </c>
      <c r="M177" s="70" t="s">
        <v>3063</v>
      </c>
      <c r="N177" s="70" t="s">
        <v>11896</v>
      </c>
      <c r="O177" s="73" t="s">
        <v>10799</v>
      </c>
      <c r="P177" s="73">
        <v>0.1245</v>
      </c>
      <c r="Q177" t="str">
        <f>VLOOKUP(L177,'Sheet1 (2)'!A:B,2,0)</f>
        <v>机械工程学院</v>
      </c>
    </row>
    <row r="178" spans="1:17">
      <c r="A178">
        <v>177</v>
      </c>
      <c r="B178" s="70" t="s">
        <v>14</v>
      </c>
      <c r="C178" s="73" t="s">
        <v>10787</v>
      </c>
      <c r="D178" s="70" t="s">
        <v>21</v>
      </c>
      <c r="E178" s="70" t="s">
        <v>2976</v>
      </c>
      <c r="F178" s="70" t="s">
        <v>2975</v>
      </c>
      <c r="G178" s="70" t="s">
        <v>2977</v>
      </c>
      <c r="H178" s="70" t="s">
        <v>1345</v>
      </c>
      <c r="I178" s="70" t="s">
        <v>2978</v>
      </c>
      <c r="J178" s="70" t="s">
        <v>2877</v>
      </c>
      <c r="K178" s="70" t="s">
        <v>2980</v>
      </c>
      <c r="L178" s="70" t="s">
        <v>572</v>
      </c>
      <c r="M178" s="70" t="s">
        <v>2979</v>
      </c>
      <c r="N178" s="70" t="s">
        <v>11896</v>
      </c>
      <c r="O178" s="73" t="s">
        <v>10799</v>
      </c>
      <c r="P178" s="73">
        <v>0.1245</v>
      </c>
      <c r="Q178" t="str">
        <f>VLOOKUP(L178,'Sheet1 (2)'!A:B,2,0)</f>
        <v>机械工程学院</v>
      </c>
    </row>
    <row r="179" spans="1:17">
      <c r="A179">
        <v>178</v>
      </c>
      <c r="B179" s="70" t="s">
        <v>14</v>
      </c>
      <c r="C179" s="73" t="s">
        <v>10787</v>
      </c>
      <c r="D179" s="70" t="s">
        <v>21</v>
      </c>
      <c r="E179" s="70" t="s">
        <v>805</v>
      </c>
      <c r="F179" s="70" t="s">
        <v>804</v>
      </c>
      <c r="G179" s="70" t="s">
        <v>806</v>
      </c>
      <c r="H179" s="70" t="s">
        <v>162</v>
      </c>
      <c r="I179" s="70" t="s">
        <v>807</v>
      </c>
      <c r="J179" s="70" t="s">
        <v>592</v>
      </c>
      <c r="K179" s="70" t="s">
        <v>809</v>
      </c>
      <c r="L179" s="70" t="s">
        <v>572</v>
      </c>
      <c r="M179" s="70" t="s">
        <v>808</v>
      </c>
      <c r="N179" s="70" t="s">
        <v>11896</v>
      </c>
      <c r="O179" s="73" t="s">
        <v>10799</v>
      </c>
      <c r="P179" s="73">
        <v>0.1245</v>
      </c>
      <c r="Q179" t="str">
        <f>VLOOKUP(L179,'Sheet1 (2)'!A:B,2,0)</f>
        <v>机械工程学院</v>
      </c>
    </row>
    <row r="180" spans="1:17">
      <c r="A180">
        <v>179</v>
      </c>
      <c r="B180" s="70" t="s">
        <v>14</v>
      </c>
      <c r="C180" s="73" t="s">
        <v>10787</v>
      </c>
      <c r="D180" s="70" t="s">
        <v>21</v>
      </c>
      <c r="E180" s="70" t="s">
        <v>811</v>
      </c>
      <c r="F180" s="70" t="s">
        <v>810</v>
      </c>
      <c r="G180" s="70" t="s">
        <v>812</v>
      </c>
      <c r="H180" s="70" t="s">
        <v>162</v>
      </c>
      <c r="I180" s="70" t="s">
        <v>813</v>
      </c>
      <c r="J180" s="70" t="s">
        <v>592</v>
      </c>
      <c r="K180" s="70" t="s">
        <v>815</v>
      </c>
      <c r="L180" s="70" t="s">
        <v>572</v>
      </c>
      <c r="M180" s="70" t="s">
        <v>814</v>
      </c>
      <c r="N180" s="70" t="s">
        <v>11896</v>
      </c>
      <c r="O180" s="73" t="s">
        <v>10799</v>
      </c>
      <c r="P180" s="73">
        <v>0.1245</v>
      </c>
      <c r="Q180" t="str">
        <f>VLOOKUP(L180,'Sheet1 (2)'!A:B,2,0)</f>
        <v>机械工程学院</v>
      </c>
    </row>
    <row r="181" spans="1:17">
      <c r="A181">
        <v>180</v>
      </c>
      <c r="B181" s="70" t="s">
        <v>14</v>
      </c>
      <c r="C181" s="73" t="s">
        <v>10787</v>
      </c>
      <c r="D181" s="70" t="s">
        <v>21</v>
      </c>
      <c r="E181" s="70" t="s">
        <v>3010</v>
      </c>
      <c r="F181" s="70" t="s">
        <v>3009</v>
      </c>
      <c r="G181" s="70" t="s">
        <v>3011</v>
      </c>
      <c r="H181" s="70" t="s">
        <v>2311</v>
      </c>
      <c r="I181" s="70" t="s">
        <v>3012</v>
      </c>
      <c r="J181" s="70" t="s">
        <v>2904</v>
      </c>
      <c r="K181" s="70" t="s">
        <v>3014</v>
      </c>
      <c r="L181" s="70" t="s">
        <v>572</v>
      </c>
      <c r="M181" s="70" t="s">
        <v>3013</v>
      </c>
      <c r="N181" s="70" t="s">
        <v>11896</v>
      </c>
      <c r="O181" s="73" t="s">
        <v>10799</v>
      </c>
      <c r="P181" s="73">
        <v>0.1245</v>
      </c>
      <c r="Q181" t="str">
        <f>VLOOKUP(L181,'Sheet1 (2)'!A:B,2,0)</f>
        <v>机械工程学院</v>
      </c>
    </row>
    <row r="182" spans="1:17">
      <c r="A182">
        <v>181</v>
      </c>
      <c r="B182" s="70" t="s">
        <v>14</v>
      </c>
      <c r="C182" s="73" t="s">
        <v>10787</v>
      </c>
      <c r="D182" s="70" t="s">
        <v>21</v>
      </c>
      <c r="E182" s="70" t="s">
        <v>3065</v>
      </c>
      <c r="F182" s="70" t="s">
        <v>3064</v>
      </c>
      <c r="G182" s="70" t="s">
        <v>3000</v>
      </c>
      <c r="H182" s="70" t="s">
        <v>2311</v>
      </c>
      <c r="I182" s="70" t="s">
        <v>3066</v>
      </c>
      <c r="J182" s="70" t="s">
        <v>2904</v>
      </c>
      <c r="K182" s="70" t="s">
        <v>3014</v>
      </c>
      <c r="L182" s="70" t="s">
        <v>572</v>
      </c>
      <c r="M182" s="70" t="s">
        <v>3067</v>
      </c>
      <c r="N182" s="70" t="s">
        <v>11896</v>
      </c>
      <c r="O182" s="73" t="s">
        <v>10799</v>
      </c>
      <c r="P182" s="73">
        <v>0.1245</v>
      </c>
      <c r="Q182" t="str">
        <f>VLOOKUP(L182,'Sheet1 (2)'!A:B,2,0)</f>
        <v>机械工程学院</v>
      </c>
    </row>
    <row r="183" spans="1:17">
      <c r="A183">
        <v>182</v>
      </c>
      <c r="B183" s="70" t="s">
        <v>14</v>
      </c>
      <c r="C183" s="73" t="s">
        <v>10787</v>
      </c>
      <c r="D183" s="70" t="s">
        <v>21</v>
      </c>
      <c r="E183" s="70" t="s">
        <v>2999</v>
      </c>
      <c r="F183" s="70" t="s">
        <v>2998</v>
      </c>
      <c r="G183" s="70" t="s">
        <v>3000</v>
      </c>
      <c r="H183" s="70" t="s">
        <v>741</v>
      </c>
      <c r="I183" s="70" t="s">
        <v>3001</v>
      </c>
      <c r="J183" s="70" t="s">
        <v>2904</v>
      </c>
      <c r="K183" s="70" t="s">
        <v>3003</v>
      </c>
      <c r="L183" s="70" t="s">
        <v>572</v>
      </c>
      <c r="M183" s="70" t="s">
        <v>3002</v>
      </c>
      <c r="N183" s="70" t="s">
        <v>11896</v>
      </c>
      <c r="O183" s="73" t="s">
        <v>10799</v>
      </c>
      <c r="P183" s="73">
        <v>0.1245</v>
      </c>
      <c r="Q183" t="str">
        <f>VLOOKUP(L183,'Sheet1 (2)'!A:B,2,0)</f>
        <v>机械工程学院</v>
      </c>
    </row>
    <row r="184" spans="1:17">
      <c r="A184">
        <v>183</v>
      </c>
      <c r="B184" s="70" t="s">
        <v>14</v>
      </c>
      <c r="C184" s="73" t="s">
        <v>10787</v>
      </c>
      <c r="D184" s="70" t="s">
        <v>21</v>
      </c>
      <c r="E184" s="70" t="s">
        <v>2937</v>
      </c>
      <c r="F184" s="70" t="s">
        <v>2936</v>
      </c>
      <c r="G184" s="70" t="s">
        <v>2938</v>
      </c>
      <c r="H184" s="70" t="s">
        <v>253</v>
      </c>
      <c r="I184" s="70" t="s">
        <v>2939</v>
      </c>
      <c r="J184" s="70" t="s">
        <v>2904</v>
      </c>
      <c r="K184" s="70" t="s">
        <v>2941</v>
      </c>
      <c r="L184" s="70" t="s">
        <v>572</v>
      </c>
      <c r="M184" s="70" t="s">
        <v>2940</v>
      </c>
      <c r="N184" s="70" t="s">
        <v>11896</v>
      </c>
      <c r="O184" s="73" t="s">
        <v>10799</v>
      </c>
      <c r="P184" s="73">
        <v>0.1245</v>
      </c>
      <c r="Q184" t="str">
        <f>VLOOKUP(L184,'Sheet1 (2)'!A:B,2,0)</f>
        <v>机械工程学院</v>
      </c>
    </row>
    <row r="185" spans="1:17">
      <c r="A185">
        <v>184</v>
      </c>
      <c r="B185" s="70" t="s">
        <v>14</v>
      </c>
      <c r="C185" s="73" t="s">
        <v>10787</v>
      </c>
      <c r="D185" s="70" t="s">
        <v>21</v>
      </c>
      <c r="E185" s="70" t="s">
        <v>2994</v>
      </c>
      <c r="F185" s="70" t="s">
        <v>2993</v>
      </c>
      <c r="G185" s="70" t="s">
        <v>2995</v>
      </c>
      <c r="H185" s="70" t="s">
        <v>1041</v>
      </c>
      <c r="I185" s="70" t="s">
        <v>2996</v>
      </c>
      <c r="J185" s="70" t="s">
        <v>2947</v>
      </c>
      <c r="K185" s="70" t="s">
        <v>2948</v>
      </c>
      <c r="L185" s="70" t="s">
        <v>572</v>
      </c>
      <c r="M185" s="70" t="s">
        <v>2997</v>
      </c>
      <c r="N185" s="70" t="s">
        <v>11896</v>
      </c>
      <c r="O185" s="73" t="s">
        <v>10799</v>
      </c>
      <c r="P185" s="73">
        <v>0.1245</v>
      </c>
      <c r="Q185" t="str">
        <f>VLOOKUP(L185,'Sheet1 (2)'!A:B,2,0)</f>
        <v>机械工程学院</v>
      </c>
    </row>
    <row r="186" spans="1:17">
      <c r="A186">
        <v>185</v>
      </c>
      <c r="B186" s="70" t="s">
        <v>14</v>
      </c>
      <c r="C186" s="73" t="s">
        <v>10787</v>
      </c>
      <c r="D186" s="70" t="s">
        <v>21</v>
      </c>
      <c r="E186" s="70" t="s">
        <v>10775</v>
      </c>
      <c r="F186" s="70" t="s">
        <v>10774</v>
      </c>
      <c r="G186" s="70" t="s">
        <v>1188</v>
      </c>
      <c r="H186" s="70" t="s">
        <v>1041</v>
      </c>
      <c r="I186" s="70" t="s">
        <v>10776</v>
      </c>
      <c r="J186" s="70" t="s">
        <v>10778</v>
      </c>
      <c r="K186" s="70" t="s">
        <v>10779</v>
      </c>
      <c r="L186" s="70" t="s">
        <v>572</v>
      </c>
      <c r="M186" s="70" t="s">
        <v>10777</v>
      </c>
      <c r="N186" s="70" t="s">
        <v>11896</v>
      </c>
      <c r="O186" s="73" t="s">
        <v>10799</v>
      </c>
      <c r="P186" s="73">
        <v>0.1245</v>
      </c>
      <c r="Q186" t="str">
        <f>VLOOKUP(L186,'Sheet1 (2)'!A:B,2,0)</f>
        <v>机械工程学院</v>
      </c>
    </row>
    <row r="187" spans="1:17">
      <c r="A187">
        <v>186</v>
      </c>
      <c r="B187" s="70" t="s">
        <v>14</v>
      </c>
      <c r="C187" s="73" t="s">
        <v>10787</v>
      </c>
      <c r="D187" s="70" t="s">
        <v>21</v>
      </c>
      <c r="E187" s="70" t="s">
        <v>3005</v>
      </c>
      <c r="F187" s="70" t="s">
        <v>3004</v>
      </c>
      <c r="G187" s="70" t="s">
        <v>1344</v>
      </c>
      <c r="H187" s="70" t="s">
        <v>401</v>
      </c>
      <c r="I187" s="70" t="s">
        <v>3006</v>
      </c>
      <c r="J187" s="70" t="s">
        <v>2947</v>
      </c>
      <c r="K187" s="70" t="s">
        <v>3008</v>
      </c>
      <c r="L187" s="70" t="s">
        <v>572</v>
      </c>
      <c r="M187" s="70" t="s">
        <v>3007</v>
      </c>
      <c r="N187" s="70" t="s">
        <v>11896</v>
      </c>
      <c r="O187" s="73" t="s">
        <v>10799</v>
      </c>
      <c r="P187" s="73">
        <v>0.1245</v>
      </c>
      <c r="Q187" t="str">
        <f>VLOOKUP(L187,'Sheet1 (2)'!A:B,2,0)</f>
        <v>机械工程学院</v>
      </c>
    </row>
    <row r="188" spans="1:17">
      <c r="A188">
        <v>187</v>
      </c>
      <c r="B188" s="70" t="s">
        <v>14</v>
      </c>
      <c r="C188" s="73" t="s">
        <v>10787</v>
      </c>
      <c r="D188" s="70" t="s">
        <v>21</v>
      </c>
      <c r="E188" s="70" t="s">
        <v>2930</v>
      </c>
      <c r="F188" s="70" t="s">
        <v>2929</v>
      </c>
      <c r="G188" s="70" t="s">
        <v>2931</v>
      </c>
      <c r="H188" s="70" t="s">
        <v>1217</v>
      </c>
      <c r="I188" s="70" t="s">
        <v>2933</v>
      </c>
      <c r="J188" s="70" t="s">
        <v>592</v>
      </c>
      <c r="K188" s="70" t="s">
        <v>2935</v>
      </c>
      <c r="L188" s="70" t="s">
        <v>572</v>
      </c>
      <c r="M188" s="70" t="s">
        <v>2934</v>
      </c>
      <c r="N188" s="70" t="s">
        <v>11896</v>
      </c>
      <c r="O188" s="73" t="s">
        <v>10799</v>
      </c>
      <c r="P188" s="73">
        <v>0.1245</v>
      </c>
      <c r="Q188" t="str">
        <f>VLOOKUP(L188,'Sheet1 (2)'!A:B,2,0)</f>
        <v>机械工程学院</v>
      </c>
    </row>
    <row r="189" spans="1:17">
      <c r="A189">
        <v>188</v>
      </c>
      <c r="B189" s="70" t="s">
        <v>14</v>
      </c>
      <c r="C189" s="73" t="s">
        <v>10787</v>
      </c>
      <c r="D189" s="70" t="s">
        <v>21</v>
      </c>
      <c r="E189" s="70" t="s">
        <v>2956</v>
      </c>
      <c r="F189" s="70" t="s">
        <v>2955</v>
      </c>
      <c r="G189" s="70" t="s">
        <v>112</v>
      </c>
      <c r="H189" s="70" t="s">
        <v>302</v>
      </c>
      <c r="I189" s="70" t="s">
        <v>2957</v>
      </c>
      <c r="J189" s="70" t="s">
        <v>2864</v>
      </c>
      <c r="K189" s="70" t="s">
        <v>2954</v>
      </c>
      <c r="L189" s="70" t="s">
        <v>572</v>
      </c>
      <c r="M189" s="70" t="s">
        <v>2958</v>
      </c>
      <c r="N189" s="70" t="s">
        <v>11896</v>
      </c>
      <c r="O189" s="73" t="s">
        <v>10799</v>
      </c>
      <c r="P189" s="73">
        <v>0.1245</v>
      </c>
      <c r="Q189" t="str">
        <f>VLOOKUP(L189,'Sheet1 (2)'!A:B,2,0)</f>
        <v>机械工程学院</v>
      </c>
    </row>
    <row r="190" spans="1:17">
      <c r="A190">
        <v>189</v>
      </c>
      <c r="B190" s="70" t="s">
        <v>14</v>
      </c>
      <c r="C190" s="73" t="s">
        <v>10787</v>
      </c>
      <c r="D190" s="70" t="s">
        <v>21</v>
      </c>
      <c r="E190" s="70" t="s">
        <v>2861</v>
      </c>
      <c r="F190" s="70" t="s">
        <v>2860</v>
      </c>
      <c r="G190" s="70" t="s">
        <v>2618</v>
      </c>
      <c r="H190" s="70" t="s">
        <v>1182</v>
      </c>
      <c r="I190" s="70" t="s">
        <v>2862</v>
      </c>
      <c r="J190" s="70" t="s">
        <v>2864</v>
      </c>
      <c r="K190" s="70" t="s">
        <v>2865</v>
      </c>
      <c r="L190" s="70" t="s">
        <v>572</v>
      </c>
      <c r="M190" s="70" t="s">
        <v>2863</v>
      </c>
      <c r="N190" s="70" t="s">
        <v>11896</v>
      </c>
      <c r="O190" s="73" t="s">
        <v>10799</v>
      </c>
      <c r="P190" s="73">
        <v>0.1245</v>
      </c>
      <c r="Q190" t="str">
        <f>VLOOKUP(L190,'Sheet1 (2)'!A:B,2,0)</f>
        <v>机械工程学院</v>
      </c>
    </row>
    <row r="191" spans="1:17">
      <c r="A191">
        <v>190</v>
      </c>
      <c r="B191" s="70" t="s">
        <v>14</v>
      </c>
      <c r="C191" s="73" t="s">
        <v>10787</v>
      </c>
      <c r="D191" s="70" t="s">
        <v>21</v>
      </c>
      <c r="E191" s="70" t="s">
        <v>3028</v>
      </c>
      <c r="F191" s="70" t="s">
        <v>3027</v>
      </c>
      <c r="G191" s="70" t="s">
        <v>3029</v>
      </c>
      <c r="H191" s="70" t="s">
        <v>1182</v>
      </c>
      <c r="I191" s="70" t="s">
        <v>3030</v>
      </c>
      <c r="J191" s="70" t="s">
        <v>2864</v>
      </c>
      <c r="K191" s="70" t="s">
        <v>3032</v>
      </c>
      <c r="L191" s="70" t="s">
        <v>572</v>
      </c>
      <c r="M191" s="70" t="s">
        <v>3031</v>
      </c>
      <c r="N191" s="70" t="s">
        <v>11896</v>
      </c>
      <c r="O191" s="73" t="s">
        <v>10799</v>
      </c>
      <c r="P191" s="73">
        <v>0.1245</v>
      </c>
      <c r="Q191" t="str">
        <f>VLOOKUP(L191,'Sheet1 (2)'!A:B,2,0)</f>
        <v>机械工程学院</v>
      </c>
    </row>
    <row r="192" spans="1:17">
      <c r="A192">
        <v>191</v>
      </c>
      <c r="B192" s="70" t="s">
        <v>14</v>
      </c>
      <c r="C192" s="73" t="s">
        <v>10787</v>
      </c>
      <c r="D192" s="70" t="s">
        <v>21</v>
      </c>
      <c r="E192" s="70" t="s">
        <v>2950</v>
      </c>
      <c r="F192" s="70" t="s">
        <v>2949</v>
      </c>
      <c r="G192" s="70" t="s">
        <v>2951</v>
      </c>
      <c r="H192" s="70" t="s">
        <v>1182</v>
      </c>
      <c r="I192" s="70" t="s">
        <v>2952</v>
      </c>
      <c r="J192" s="70" t="s">
        <v>2864</v>
      </c>
      <c r="K192" s="70" t="s">
        <v>2954</v>
      </c>
      <c r="L192" s="70" t="s">
        <v>572</v>
      </c>
      <c r="M192" s="70" t="s">
        <v>2953</v>
      </c>
      <c r="N192" s="70" t="s">
        <v>11896</v>
      </c>
      <c r="O192" s="73" t="s">
        <v>10799</v>
      </c>
      <c r="P192" s="73">
        <v>0.1245</v>
      </c>
      <c r="Q192" t="str">
        <f>VLOOKUP(L192,'Sheet1 (2)'!A:B,2,0)</f>
        <v>机械工程学院</v>
      </c>
    </row>
    <row r="193" spans="1:17">
      <c r="A193">
        <v>192</v>
      </c>
      <c r="B193" s="70" t="s">
        <v>14</v>
      </c>
      <c r="C193" s="73" t="s">
        <v>10787</v>
      </c>
      <c r="D193" s="70" t="s">
        <v>21</v>
      </c>
      <c r="E193" s="70" t="s">
        <v>2884</v>
      </c>
      <c r="F193" s="70" t="s">
        <v>2883</v>
      </c>
      <c r="G193" s="70" t="s">
        <v>2874</v>
      </c>
      <c r="H193" s="70" t="s">
        <v>121</v>
      </c>
      <c r="I193" s="70" t="s">
        <v>2885</v>
      </c>
      <c r="J193" s="70" t="s">
        <v>2877</v>
      </c>
      <c r="K193" s="70" t="s">
        <v>2878</v>
      </c>
      <c r="L193" s="70" t="s">
        <v>572</v>
      </c>
      <c r="M193" s="70" t="s">
        <v>2886</v>
      </c>
      <c r="N193" s="70" t="s">
        <v>11896</v>
      </c>
      <c r="O193" s="73" t="s">
        <v>10799</v>
      </c>
      <c r="P193" s="73">
        <v>0.1245</v>
      </c>
      <c r="Q193" t="str">
        <f>VLOOKUP(L193,'Sheet1 (2)'!A:B,2,0)</f>
        <v>机械工程学院</v>
      </c>
    </row>
    <row r="194" spans="1:17">
      <c r="A194">
        <v>193</v>
      </c>
      <c r="B194" s="70" t="s">
        <v>14</v>
      </c>
      <c r="C194" s="73" t="s">
        <v>10787</v>
      </c>
      <c r="D194" s="70" t="s">
        <v>21</v>
      </c>
      <c r="E194" s="70" t="s">
        <v>2880</v>
      </c>
      <c r="F194" s="70" t="s">
        <v>2879</v>
      </c>
      <c r="G194" s="70" t="s">
        <v>2874</v>
      </c>
      <c r="H194" s="70" t="s">
        <v>770</v>
      </c>
      <c r="I194" s="70" t="s">
        <v>2881</v>
      </c>
      <c r="J194" s="70" t="s">
        <v>2877</v>
      </c>
      <c r="K194" s="70" t="s">
        <v>2878</v>
      </c>
      <c r="L194" s="70" t="s">
        <v>572</v>
      </c>
      <c r="M194" s="70" t="s">
        <v>2882</v>
      </c>
      <c r="N194" s="70" t="s">
        <v>11896</v>
      </c>
      <c r="O194" s="73" t="s">
        <v>10799</v>
      </c>
      <c r="P194" s="73">
        <v>0.1245</v>
      </c>
      <c r="Q194" t="str">
        <f>VLOOKUP(L194,'Sheet1 (2)'!A:B,2,0)</f>
        <v>机械工程学院</v>
      </c>
    </row>
    <row r="195" spans="1:17">
      <c r="A195">
        <v>194</v>
      </c>
      <c r="B195" s="70" t="s">
        <v>14</v>
      </c>
      <c r="C195" s="73" t="s">
        <v>10787</v>
      </c>
      <c r="D195" s="70" t="s">
        <v>21</v>
      </c>
      <c r="E195" s="70" t="s">
        <v>2988</v>
      </c>
      <c r="F195" s="70" t="s">
        <v>2987</v>
      </c>
      <c r="G195" s="70" t="s">
        <v>1954</v>
      </c>
      <c r="H195" s="70" t="s">
        <v>1324</v>
      </c>
      <c r="I195" s="70" t="s">
        <v>2990</v>
      </c>
      <c r="J195" s="70" t="s">
        <v>2877</v>
      </c>
      <c r="K195" s="70" t="s">
        <v>2992</v>
      </c>
      <c r="L195" s="70" t="s">
        <v>572</v>
      </c>
      <c r="M195" s="70" t="s">
        <v>2991</v>
      </c>
      <c r="N195" s="70" t="s">
        <v>11896</v>
      </c>
      <c r="O195" s="73" t="s">
        <v>10799</v>
      </c>
      <c r="P195" s="73">
        <v>0.1245</v>
      </c>
      <c r="Q195" t="str">
        <f>VLOOKUP(L195,'Sheet1 (2)'!A:B,2,0)</f>
        <v>机械工程学院</v>
      </c>
    </row>
    <row r="196" spans="1:17">
      <c r="A196">
        <v>195</v>
      </c>
      <c r="B196" s="70" t="s">
        <v>14</v>
      </c>
      <c r="C196" s="73" t="s">
        <v>10787</v>
      </c>
      <c r="D196" s="70" t="s">
        <v>21</v>
      </c>
      <c r="E196" s="70" t="s">
        <v>576</v>
      </c>
      <c r="F196" s="70" t="s">
        <v>575</v>
      </c>
      <c r="G196" s="70" t="s">
        <v>577</v>
      </c>
      <c r="H196" s="70" t="s">
        <v>170</v>
      </c>
      <c r="I196" s="70" t="s">
        <v>578</v>
      </c>
      <c r="J196" s="70" t="s">
        <v>580</v>
      </c>
      <c r="K196" s="70" t="s">
        <v>581</v>
      </c>
      <c r="L196" s="70" t="s">
        <v>572</v>
      </c>
      <c r="M196" s="70" t="s">
        <v>579</v>
      </c>
      <c r="N196" s="70" t="s">
        <v>11896</v>
      </c>
      <c r="O196" s="73" t="s">
        <v>10799</v>
      </c>
      <c r="P196" s="73">
        <v>0.1245</v>
      </c>
      <c r="Q196" t="str">
        <f>VLOOKUP(L196,'Sheet1 (2)'!A:B,2,0)</f>
        <v>机械工程学院</v>
      </c>
    </row>
    <row r="197" spans="1:17">
      <c r="A197">
        <v>196</v>
      </c>
      <c r="B197" s="70" t="s">
        <v>14</v>
      </c>
      <c r="C197" s="73" t="s">
        <v>10787</v>
      </c>
      <c r="D197" s="70" t="s">
        <v>21</v>
      </c>
      <c r="E197" s="70" t="s">
        <v>3068</v>
      </c>
      <c r="F197" s="70" t="s">
        <v>10796</v>
      </c>
      <c r="G197" s="70" t="s">
        <v>3069</v>
      </c>
      <c r="H197" s="70" t="s">
        <v>84</v>
      </c>
      <c r="I197" s="70" t="s">
        <v>3070</v>
      </c>
      <c r="J197" s="70" t="s">
        <v>3072</v>
      </c>
      <c r="K197" s="70" t="s">
        <v>3073</v>
      </c>
      <c r="L197" s="70" t="s">
        <v>572</v>
      </c>
      <c r="M197" s="70" t="s">
        <v>3071</v>
      </c>
      <c r="N197" s="70" t="s">
        <v>11896</v>
      </c>
      <c r="O197" s="73" t="s">
        <v>10799</v>
      </c>
      <c r="P197" s="73">
        <v>0.1245</v>
      </c>
      <c r="Q197" t="str">
        <f>VLOOKUP(L197,'Sheet1 (2)'!A:B,2,0)</f>
        <v>机械工程学院</v>
      </c>
    </row>
    <row r="198" spans="1:17">
      <c r="A198">
        <v>197</v>
      </c>
      <c r="B198" s="70" t="s">
        <v>14</v>
      </c>
      <c r="C198" s="73" t="s">
        <v>10787</v>
      </c>
      <c r="D198" s="70" t="s">
        <v>21</v>
      </c>
      <c r="E198" s="70" t="s">
        <v>595</v>
      </c>
      <c r="F198" s="70" t="s">
        <v>594</v>
      </c>
      <c r="G198" s="70" t="s">
        <v>589</v>
      </c>
      <c r="H198" s="70" t="s">
        <v>67</v>
      </c>
      <c r="I198" s="70" t="s">
        <v>596</v>
      </c>
      <c r="J198" s="70" t="s">
        <v>580</v>
      </c>
      <c r="K198" s="70" t="s">
        <v>598</v>
      </c>
      <c r="L198" s="70" t="s">
        <v>572</v>
      </c>
      <c r="M198" s="70" t="s">
        <v>597</v>
      </c>
      <c r="N198" s="70" t="s">
        <v>11896</v>
      </c>
      <c r="O198" s="73" t="s">
        <v>10799</v>
      </c>
      <c r="P198" s="73">
        <v>0.1245</v>
      </c>
      <c r="Q198" t="str">
        <f>VLOOKUP(L198,'Sheet1 (2)'!A:B,2,0)</f>
        <v>机械工程学院</v>
      </c>
    </row>
    <row r="199" spans="1:17">
      <c r="A199">
        <v>198</v>
      </c>
      <c r="B199" s="70" t="s">
        <v>14</v>
      </c>
      <c r="C199" s="73" t="s">
        <v>10787</v>
      </c>
      <c r="D199" s="70" t="s">
        <v>21</v>
      </c>
      <c r="E199" s="70" t="s">
        <v>583</v>
      </c>
      <c r="F199" s="70" t="s">
        <v>582</v>
      </c>
      <c r="G199" s="70" t="s">
        <v>577</v>
      </c>
      <c r="H199" s="70" t="s">
        <v>67</v>
      </c>
      <c r="I199" s="70" t="s">
        <v>584</v>
      </c>
      <c r="J199" s="70" t="s">
        <v>580</v>
      </c>
      <c r="K199" s="70" t="s">
        <v>586</v>
      </c>
      <c r="L199" s="70" t="s">
        <v>572</v>
      </c>
      <c r="M199" s="70" t="s">
        <v>585</v>
      </c>
      <c r="N199" s="70" t="s">
        <v>11896</v>
      </c>
      <c r="O199" s="73" t="s">
        <v>10799</v>
      </c>
      <c r="P199" s="73">
        <v>0.1245</v>
      </c>
      <c r="Q199" t="str">
        <f>VLOOKUP(L199,'Sheet1 (2)'!A:B,2,0)</f>
        <v>机械工程学院</v>
      </c>
    </row>
    <row r="200" spans="1:17">
      <c r="A200">
        <v>199</v>
      </c>
      <c r="B200" s="70" t="s">
        <v>14</v>
      </c>
      <c r="C200" s="73" t="s">
        <v>10787</v>
      </c>
      <c r="D200" s="70" t="s">
        <v>21</v>
      </c>
      <c r="E200" s="70" t="s">
        <v>2844</v>
      </c>
      <c r="F200" s="70" t="s">
        <v>2843</v>
      </c>
      <c r="G200" s="70" t="s">
        <v>2845</v>
      </c>
      <c r="H200" s="70" t="s">
        <v>67</v>
      </c>
      <c r="I200" s="70" t="s">
        <v>2846</v>
      </c>
      <c r="J200" s="70" t="s">
        <v>592</v>
      </c>
      <c r="K200" s="70" t="s">
        <v>2848</v>
      </c>
      <c r="L200" s="70" t="s">
        <v>572</v>
      </c>
      <c r="M200" s="70" t="s">
        <v>2847</v>
      </c>
      <c r="N200" s="70" t="s">
        <v>11896</v>
      </c>
      <c r="O200" s="73" t="s">
        <v>10799</v>
      </c>
      <c r="P200" s="73">
        <v>0.1245</v>
      </c>
      <c r="Q200" t="str">
        <f>VLOOKUP(L200,'Sheet1 (2)'!A:B,2,0)</f>
        <v>机械工程学院</v>
      </c>
    </row>
    <row r="201" spans="1:17">
      <c r="A201">
        <v>200</v>
      </c>
      <c r="B201" s="70" t="s">
        <v>14</v>
      </c>
      <c r="C201" s="73" t="s">
        <v>10787</v>
      </c>
      <c r="D201" s="70" t="s">
        <v>21</v>
      </c>
      <c r="E201" s="70" t="s">
        <v>3034</v>
      </c>
      <c r="F201" s="70" t="s">
        <v>3033</v>
      </c>
      <c r="G201" s="70" t="s">
        <v>3035</v>
      </c>
      <c r="H201" s="70" t="s">
        <v>67</v>
      </c>
      <c r="I201" s="70" t="s">
        <v>3036</v>
      </c>
      <c r="J201" s="70" t="s">
        <v>592</v>
      </c>
      <c r="K201" s="70" t="s">
        <v>3038</v>
      </c>
      <c r="L201" s="70" t="s">
        <v>572</v>
      </c>
      <c r="M201" s="70" t="s">
        <v>3037</v>
      </c>
      <c r="N201" s="70" t="s">
        <v>11896</v>
      </c>
      <c r="O201" s="73" t="s">
        <v>10799</v>
      </c>
      <c r="P201" s="73">
        <v>0.1245</v>
      </c>
      <c r="Q201" t="str">
        <f>VLOOKUP(L201,'Sheet1 (2)'!A:B,2,0)</f>
        <v>机械工程学院</v>
      </c>
    </row>
    <row r="202" spans="1:17">
      <c r="A202">
        <v>201</v>
      </c>
      <c r="B202" s="70" t="s">
        <v>14</v>
      </c>
      <c r="C202" s="73" t="s">
        <v>10787</v>
      </c>
      <c r="D202" s="70" t="s">
        <v>21</v>
      </c>
      <c r="E202" s="70" t="s">
        <v>3040</v>
      </c>
      <c r="F202" s="70" t="s">
        <v>3039</v>
      </c>
      <c r="G202" s="70" t="s">
        <v>3035</v>
      </c>
      <c r="H202" s="70" t="s">
        <v>113</v>
      </c>
      <c r="I202" s="70" t="s">
        <v>3041</v>
      </c>
      <c r="J202" s="70" t="s">
        <v>592</v>
      </c>
      <c r="K202" s="70" t="s">
        <v>3043</v>
      </c>
      <c r="L202" s="70" t="s">
        <v>572</v>
      </c>
      <c r="M202" s="70" t="s">
        <v>3042</v>
      </c>
      <c r="N202" s="70" t="s">
        <v>11896</v>
      </c>
      <c r="O202" s="73" t="s">
        <v>10799</v>
      </c>
      <c r="P202" s="73">
        <v>0.1245</v>
      </c>
      <c r="Q202" t="str">
        <f>VLOOKUP(L202,'Sheet1 (2)'!A:B,2,0)</f>
        <v>机械工程学院</v>
      </c>
    </row>
    <row r="203" spans="1:17">
      <c r="A203">
        <v>202</v>
      </c>
      <c r="B203" s="70" t="s">
        <v>14</v>
      </c>
      <c r="C203" s="73" t="s">
        <v>10787</v>
      </c>
      <c r="D203" s="70" t="s">
        <v>21</v>
      </c>
      <c r="E203" s="70" t="s">
        <v>2867</v>
      </c>
      <c r="F203" s="70" t="s">
        <v>2866</v>
      </c>
      <c r="G203" s="70" t="s">
        <v>2868</v>
      </c>
      <c r="H203" s="70" t="s">
        <v>113</v>
      </c>
      <c r="I203" s="70" t="s">
        <v>2869</v>
      </c>
      <c r="J203" s="70" t="s">
        <v>592</v>
      </c>
      <c r="K203" s="70" t="s">
        <v>2871</v>
      </c>
      <c r="L203" s="70" t="s">
        <v>572</v>
      </c>
      <c r="M203" s="70" t="s">
        <v>2870</v>
      </c>
      <c r="N203" s="70" t="s">
        <v>11896</v>
      </c>
      <c r="O203" s="73" t="s">
        <v>10799</v>
      </c>
      <c r="P203" s="73">
        <v>0.1245</v>
      </c>
      <c r="Q203" t="str">
        <f>VLOOKUP(L203,'Sheet1 (2)'!A:B,2,0)</f>
        <v>机械工程学院</v>
      </c>
    </row>
    <row r="204" spans="1:17">
      <c r="A204">
        <v>203</v>
      </c>
      <c r="B204" s="70" t="s">
        <v>14</v>
      </c>
      <c r="C204" s="73" t="s">
        <v>10787</v>
      </c>
      <c r="D204" s="70" t="s">
        <v>21</v>
      </c>
      <c r="E204" s="70" t="s">
        <v>829</v>
      </c>
      <c r="F204" s="70" t="s">
        <v>828</v>
      </c>
      <c r="G204" s="70" t="s">
        <v>830</v>
      </c>
      <c r="H204" s="70" t="s">
        <v>113</v>
      </c>
      <c r="I204" s="70" t="s">
        <v>831</v>
      </c>
      <c r="J204" s="70" t="s">
        <v>592</v>
      </c>
      <c r="K204" s="70" t="s">
        <v>833</v>
      </c>
      <c r="L204" s="70" t="s">
        <v>572</v>
      </c>
      <c r="M204" s="70" t="s">
        <v>832</v>
      </c>
      <c r="N204" s="70" t="s">
        <v>11896</v>
      </c>
      <c r="O204" s="73" t="s">
        <v>10799</v>
      </c>
      <c r="P204" s="73">
        <v>0.1245</v>
      </c>
      <c r="Q204" t="str">
        <f>VLOOKUP(L204,'Sheet1 (2)'!A:B,2,0)</f>
        <v>机械工程学院</v>
      </c>
    </row>
    <row r="205" spans="1:17">
      <c r="A205">
        <v>204</v>
      </c>
      <c r="B205" s="70" t="s">
        <v>14</v>
      </c>
      <c r="C205" s="73" t="s">
        <v>10787</v>
      </c>
      <c r="D205" s="70" t="s">
        <v>21</v>
      </c>
      <c r="E205" s="70" t="s">
        <v>3075</v>
      </c>
      <c r="F205" s="70" t="s">
        <v>3074</v>
      </c>
      <c r="G205" s="70" t="s">
        <v>1973</v>
      </c>
      <c r="H205" s="70" t="s">
        <v>302</v>
      </c>
      <c r="I205" s="70" t="s">
        <v>3076</v>
      </c>
      <c r="J205" s="70" t="s">
        <v>3025</v>
      </c>
      <c r="K205" s="70" t="s">
        <v>3078</v>
      </c>
      <c r="L205" s="70" t="s">
        <v>572</v>
      </c>
      <c r="M205" s="70" t="s">
        <v>3077</v>
      </c>
      <c r="N205" s="70" t="s">
        <v>11896</v>
      </c>
      <c r="O205" s="73" t="s">
        <v>10799</v>
      </c>
      <c r="P205" s="73">
        <v>0.1245</v>
      </c>
      <c r="Q205" t="str">
        <f>VLOOKUP(L205,'Sheet1 (2)'!A:B,2,0)</f>
        <v>机械工程学院</v>
      </c>
    </row>
    <row r="206" spans="1:17">
      <c r="A206">
        <v>205</v>
      </c>
      <c r="B206" s="70" t="s">
        <v>14</v>
      </c>
      <c r="C206" s="73" t="s">
        <v>10787</v>
      </c>
      <c r="D206" s="70" t="s">
        <v>21</v>
      </c>
      <c r="E206" s="70" t="s">
        <v>588</v>
      </c>
      <c r="F206" s="70" t="s">
        <v>587</v>
      </c>
      <c r="G206" s="70" t="s">
        <v>589</v>
      </c>
      <c r="H206" s="70" t="s">
        <v>297</v>
      </c>
      <c r="I206" s="70" t="s">
        <v>590</v>
      </c>
      <c r="J206" s="70" t="s">
        <v>592</v>
      </c>
      <c r="K206" s="70" t="s">
        <v>593</v>
      </c>
      <c r="L206" s="70" t="s">
        <v>572</v>
      </c>
      <c r="M206" s="70" t="s">
        <v>591</v>
      </c>
      <c r="N206" s="70" t="s">
        <v>11896</v>
      </c>
      <c r="O206" s="73" t="s">
        <v>10799</v>
      </c>
      <c r="P206" s="73">
        <v>0.1245</v>
      </c>
      <c r="Q206" t="str">
        <f>VLOOKUP(L206,'Sheet1 (2)'!A:B,2,0)</f>
        <v>机械工程学院</v>
      </c>
    </row>
    <row r="207" spans="1:17">
      <c r="A207">
        <v>206</v>
      </c>
      <c r="B207" s="70" t="s">
        <v>14</v>
      </c>
      <c r="C207" s="73" t="s">
        <v>10787</v>
      </c>
      <c r="D207" s="70" t="s">
        <v>21</v>
      </c>
      <c r="E207" s="70" t="s">
        <v>817</v>
      </c>
      <c r="F207" s="70" t="s">
        <v>816</v>
      </c>
      <c r="G207" s="70" t="s">
        <v>818</v>
      </c>
      <c r="H207" s="70" t="s">
        <v>297</v>
      </c>
      <c r="I207" s="70" t="s">
        <v>819</v>
      </c>
      <c r="J207" s="70" t="s">
        <v>592</v>
      </c>
      <c r="K207" s="70" t="s">
        <v>821</v>
      </c>
      <c r="L207" s="70" t="s">
        <v>572</v>
      </c>
      <c r="M207" s="70" t="s">
        <v>820</v>
      </c>
      <c r="N207" s="70" t="s">
        <v>11896</v>
      </c>
      <c r="O207" s="73" t="s">
        <v>10799</v>
      </c>
      <c r="P207" s="73">
        <v>0.1245</v>
      </c>
      <c r="Q207" t="str">
        <f>VLOOKUP(L207,'Sheet1 (2)'!A:B,2,0)</f>
        <v>机械工程学院</v>
      </c>
    </row>
    <row r="208" spans="1:17">
      <c r="A208">
        <v>207</v>
      </c>
      <c r="B208" s="70" t="s">
        <v>14</v>
      </c>
      <c r="C208" s="73" t="s">
        <v>10787</v>
      </c>
      <c r="D208" s="70" t="s">
        <v>21</v>
      </c>
      <c r="E208" s="70" t="s">
        <v>2907</v>
      </c>
      <c r="F208" s="70" t="s">
        <v>2906</v>
      </c>
      <c r="G208" s="70" t="s">
        <v>2901</v>
      </c>
      <c r="H208" s="70" t="s">
        <v>91</v>
      </c>
      <c r="I208" s="70" t="s">
        <v>2908</v>
      </c>
      <c r="J208" s="70" t="s">
        <v>2904</v>
      </c>
      <c r="K208" s="70" t="s">
        <v>2905</v>
      </c>
      <c r="L208" s="70" t="s">
        <v>572</v>
      </c>
      <c r="M208" s="70" t="s">
        <v>2909</v>
      </c>
      <c r="N208" s="70" t="s">
        <v>11896</v>
      </c>
      <c r="O208" s="73" t="s">
        <v>10799</v>
      </c>
      <c r="P208" s="73">
        <v>0.1245</v>
      </c>
      <c r="Q208" t="str">
        <f>VLOOKUP(L208,'Sheet1 (2)'!A:B,2,0)</f>
        <v>机械工程学院</v>
      </c>
    </row>
    <row r="209" spans="1:17">
      <c r="A209">
        <v>208</v>
      </c>
      <c r="B209" s="70" t="s">
        <v>14</v>
      </c>
      <c r="C209" s="73" t="s">
        <v>10787</v>
      </c>
      <c r="D209" s="70" t="s">
        <v>21</v>
      </c>
      <c r="E209" s="70" t="s">
        <v>2900</v>
      </c>
      <c r="F209" s="70" t="s">
        <v>2899</v>
      </c>
      <c r="G209" s="70" t="s">
        <v>2901</v>
      </c>
      <c r="H209" s="70" t="s">
        <v>91</v>
      </c>
      <c r="I209" s="70" t="s">
        <v>2902</v>
      </c>
      <c r="J209" s="70" t="s">
        <v>2904</v>
      </c>
      <c r="K209" s="70" t="s">
        <v>2905</v>
      </c>
      <c r="L209" s="70" t="s">
        <v>572</v>
      </c>
      <c r="M209" s="70" t="s">
        <v>2903</v>
      </c>
      <c r="N209" s="70" t="s">
        <v>11896</v>
      </c>
      <c r="O209" s="73" t="s">
        <v>10799</v>
      </c>
      <c r="P209" s="73">
        <v>0.1245</v>
      </c>
      <c r="Q209" t="str">
        <f>VLOOKUP(L209,'Sheet1 (2)'!A:B,2,0)</f>
        <v>机械工程学院</v>
      </c>
    </row>
    <row r="210" spans="1:17">
      <c r="A210">
        <v>209</v>
      </c>
      <c r="B210" s="70" t="s">
        <v>14</v>
      </c>
      <c r="C210" s="73" t="s">
        <v>10787</v>
      </c>
      <c r="D210" s="70" t="s">
        <v>21</v>
      </c>
      <c r="E210" s="70" t="s">
        <v>2918</v>
      </c>
      <c r="F210" s="70" t="s">
        <v>2917</v>
      </c>
      <c r="G210" s="70" t="s">
        <v>2919</v>
      </c>
      <c r="H210" s="70" t="s">
        <v>91</v>
      </c>
      <c r="I210" s="70" t="s">
        <v>2920</v>
      </c>
      <c r="J210" s="70" t="s">
        <v>2904</v>
      </c>
      <c r="K210" s="70" t="s">
        <v>2922</v>
      </c>
      <c r="L210" s="70" t="s">
        <v>572</v>
      </c>
      <c r="M210" s="70" t="s">
        <v>2921</v>
      </c>
      <c r="N210" s="70" t="s">
        <v>11896</v>
      </c>
      <c r="O210" s="73" t="s">
        <v>10799</v>
      </c>
      <c r="P210" s="73">
        <v>0.1245</v>
      </c>
      <c r="Q210" t="str">
        <f>VLOOKUP(L210,'Sheet1 (2)'!A:B,2,0)</f>
        <v>机械工程学院</v>
      </c>
    </row>
    <row r="211" spans="1:17">
      <c r="A211">
        <v>210</v>
      </c>
      <c r="B211" s="70" t="s">
        <v>14</v>
      </c>
      <c r="C211" s="73" t="s">
        <v>10787</v>
      </c>
      <c r="D211" s="70" t="s">
        <v>21</v>
      </c>
      <c r="E211" s="70" t="s">
        <v>3045</v>
      </c>
      <c r="F211" s="70" t="s">
        <v>3044</v>
      </c>
      <c r="G211" s="70" t="s">
        <v>2177</v>
      </c>
      <c r="H211" s="70" t="s">
        <v>401</v>
      </c>
      <c r="I211" s="70" t="s">
        <v>3046</v>
      </c>
      <c r="J211" s="70" t="s">
        <v>3048</v>
      </c>
      <c r="K211" s="70" t="s">
        <v>3049</v>
      </c>
      <c r="L211" s="70" t="s">
        <v>572</v>
      </c>
      <c r="M211" s="70" t="s">
        <v>3047</v>
      </c>
      <c r="N211" s="70" t="s">
        <v>11896</v>
      </c>
      <c r="O211" s="73" t="s">
        <v>10799</v>
      </c>
      <c r="P211" s="73">
        <v>0.1245</v>
      </c>
      <c r="Q211" t="str">
        <f>VLOOKUP(L211,'Sheet1 (2)'!A:B,2,0)</f>
        <v>机械工程学院</v>
      </c>
    </row>
    <row r="212" spans="1:17">
      <c r="A212">
        <v>211</v>
      </c>
      <c r="B212" s="70" t="s">
        <v>14</v>
      </c>
      <c r="C212" s="73" t="s">
        <v>10787</v>
      </c>
      <c r="D212" s="70" t="s">
        <v>21</v>
      </c>
      <c r="E212" s="70" t="s">
        <v>2855</v>
      </c>
      <c r="F212" s="70" t="s">
        <v>2854</v>
      </c>
      <c r="G212" s="70" t="s">
        <v>2856</v>
      </c>
      <c r="H212" s="70" t="s">
        <v>170</v>
      </c>
      <c r="I212" s="70" t="s">
        <v>2857</v>
      </c>
      <c r="J212" s="70" t="s">
        <v>571</v>
      </c>
      <c r="K212" s="70" t="s">
        <v>2859</v>
      </c>
      <c r="L212" s="70" t="s">
        <v>572</v>
      </c>
      <c r="M212" s="70" t="s">
        <v>2858</v>
      </c>
      <c r="N212" s="70" t="s">
        <v>11896</v>
      </c>
      <c r="O212" s="73" t="s">
        <v>10799</v>
      </c>
      <c r="P212" s="73">
        <v>0.1245</v>
      </c>
      <c r="Q212" t="str">
        <f>VLOOKUP(L212,'Sheet1 (2)'!A:B,2,0)</f>
        <v>机械工程学院</v>
      </c>
    </row>
    <row r="213" spans="1:17">
      <c r="A213">
        <v>212</v>
      </c>
      <c r="B213" s="70" t="s">
        <v>14</v>
      </c>
      <c r="C213" s="73" t="s">
        <v>10787</v>
      </c>
      <c r="D213" s="70" t="s">
        <v>21</v>
      </c>
      <c r="E213" s="70" t="s">
        <v>2850</v>
      </c>
      <c r="F213" s="70" t="s">
        <v>2849</v>
      </c>
      <c r="G213" s="70" t="s">
        <v>2618</v>
      </c>
      <c r="H213" s="70" t="s">
        <v>170</v>
      </c>
      <c r="I213" s="70" t="s">
        <v>2851</v>
      </c>
      <c r="J213" s="70" t="s">
        <v>571</v>
      </c>
      <c r="K213" s="70" t="s">
        <v>2853</v>
      </c>
      <c r="L213" s="70" t="s">
        <v>572</v>
      </c>
      <c r="M213" s="70" t="s">
        <v>2852</v>
      </c>
      <c r="N213" s="70" t="s">
        <v>11896</v>
      </c>
      <c r="O213" s="73" t="s">
        <v>10799</v>
      </c>
      <c r="P213" s="73">
        <v>0.1245</v>
      </c>
      <c r="Q213" t="str">
        <f>VLOOKUP(L213,'Sheet1 (2)'!A:B,2,0)</f>
        <v>机械工程学院</v>
      </c>
    </row>
    <row r="214" spans="1:17">
      <c r="A214">
        <v>213</v>
      </c>
      <c r="B214" s="70" t="s">
        <v>14</v>
      </c>
      <c r="C214" s="73" t="s">
        <v>10787</v>
      </c>
      <c r="D214" s="70" t="s">
        <v>21</v>
      </c>
      <c r="E214" s="70" t="s">
        <v>3021</v>
      </c>
      <c r="F214" s="70" t="s">
        <v>3020</v>
      </c>
      <c r="G214" s="70" t="s">
        <v>3022</v>
      </c>
      <c r="H214" s="70" t="s">
        <v>78</v>
      </c>
      <c r="I214" s="70" t="s">
        <v>3023</v>
      </c>
      <c r="J214" s="70" t="s">
        <v>3025</v>
      </c>
      <c r="K214" s="70" t="s">
        <v>3026</v>
      </c>
      <c r="L214" s="70" t="s">
        <v>572</v>
      </c>
      <c r="M214" s="70" t="s">
        <v>3024</v>
      </c>
      <c r="N214" s="70" t="s">
        <v>11896</v>
      </c>
      <c r="O214" s="73" t="s">
        <v>10799</v>
      </c>
      <c r="P214" s="73">
        <v>0.1245</v>
      </c>
      <c r="Q214" t="str">
        <f>VLOOKUP(L214,'Sheet1 (2)'!A:B,2,0)</f>
        <v>机械工程学院</v>
      </c>
    </row>
    <row r="215" spans="1:17">
      <c r="A215">
        <v>214</v>
      </c>
      <c r="B215" s="70" t="s">
        <v>14</v>
      </c>
      <c r="C215" s="73" t="s">
        <v>10787</v>
      </c>
      <c r="D215" s="70" t="s">
        <v>21</v>
      </c>
      <c r="E215" s="70" t="s">
        <v>3016</v>
      </c>
      <c r="F215" s="70" t="s">
        <v>3015</v>
      </c>
      <c r="G215" s="70" t="s">
        <v>1630</v>
      </c>
      <c r="H215" s="70" t="s">
        <v>659</v>
      </c>
      <c r="I215" s="70" t="s">
        <v>3017</v>
      </c>
      <c r="J215" s="70" t="s">
        <v>571</v>
      </c>
      <c r="K215" s="70" t="s">
        <v>3019</v>
      </c>
      <c r="L215" s="70" t="s">
        <v>572</v>
      </c>
      <c r="M215" s="70" t="s">
        <v>3018</v>
      </c>
      <c r="N215" s="70" t="s">
        <v>11896</v>
      </c>
      <c r="O215" s="73" t="s">
        <v>10799</v>
      </c>
      <c r="P215" s="73">
        <v>0.1245</v>
      </c>
      <c r="Q215" t="str">
        <f>VLOOKUP(L215,'Sheet1 (2)'!A:B,2,0)</f>
        <v>机械工程学院</v>
      </c>
    </row>
    <row r="216" spans="1:17">
      <c r="A216">
        <v>215</v>
      </c>
      <c r="B216" s="70" t="s">
        <v>14</v>
      </c>
      <c r="C216" s="73" t="s">
        <v>10787</v>
      </c>
      <c r="D216" s="70" t="s">
        <v>21</v>
      </c>
      <c r="E216" s="70" t="s">
        <v>2943</v>
      </c>
      <c r="F216" s="70" t="s">
        <v>2942</v>
      </c>
      <c r="G216" s="70" t="s">
        <v>2944</v>
      </c>
      <c r="H216" s="70" t="s">
        <v>59</v>
      </c>
      <c r="I216" s="70" t="s">
        <v>2945</v>
      </c>
      <c r="J216" s="70" t="s">
        <v>2947</v>
      </c>
      <c r="K216" s="70" t="s">
        <v>2948</v>
      </c>
      <c r="L216" s="70" t="s">
        <v>572</v>
      </c>
      <c r="M216" s="70" t="s">
        <v>2946</v>
      </c>
      <c r="N216" s="70" t="s">
        <v>11896</v>
      </c>
      <c r="O216" s="73" t="s">
        <v>10799</v>
      </c>
      <c r="P216" s="73">
        <v>0.1245</v>
      </c>
      <c r="Q216" t="str">
        <f>VLOOKUP(L216,'Sheet1 (2)'!A:B,2,0)</f>
        <v>机械工程学院</v>
      </c>
    </row>
    <row r="217" spans="1:17">
      <c r="A217">
        <v>216</v>
      </c>
      <c r="B217" s="70" t="s">
        <v>14</v>
      </c>
      <c r="C217" s="73" t="s">
        <v>10787</v>
      </c>
      <c r="D217" s="70" t="s">
        <v>21</v>
      </c>
      <c r="E217" s="70" t="s">
        <v>2970</v>
      </c>
      <c r="F217" s="70" t="s">
        <v>2969</v>
      </c>
      <c r="G217" s="70" t="s">
        <v>1195</v>
      </c>
      <c r="H217" s="70" t="s">
        <v>113</v>
      </c>
      <c r="I217" s="70" t="s">
        <v>2971</v>
      </c>
      <c r="J217" s="70" t="s">
        <v>2973</v>
      </c>
      <c r="K217" s="70" t="s">
        <v>2974</v>
      </c>
      <c r="L217" s="70" t="s">
        <v>572</v>
      </c>
      <c r="M217" s="70" t="s">
        <v>2972</v>
      </c>
      <c r="N217" s="70" t="s">
        <v>11896</v>
      </c>
      <c r="O217" s="73" t="s">
        <v>10799</v>
      </c>
      <c r="P217" s="73">
        <v>0.1245</v>
      </c>
      <c r="Q217" t="str">
        <f>VLOOKUP(L217,'Sheet1 (2)'!A:B,2,0)</f>
        <v>机械工程学院</v>
      </c>
    </row>
    <row r="218" spans="1:17">
      <c r="A218">
        <v>217</v>
      </c>
      <c r="B218" s="70" t="s">
        <v>14</v>
      </c>
      <c r="C218" s="73" t="s">
        <v>10787</v>
      </c>
      <c r="D218" s="70" t="s">
        <v>21</v>
      </c>
      <c r="E218" s="70" t="s">
        <v>567</v>
      </c>
      <c r="F218" s="70" t="s">
        <v>566</v>
      </c>
      <c r="G218" s="70" t="s">
        <v>308</v>
      </c>
      <c r="H218" s="70" t="s">
        <v>568</v>
      </c>
      <c r="I218" s="70" t="s">
        <v>569</v>
      </c>
      <c r="J218" s="70" t="s">
        <v>571</v>
      </c>
      <c r="K218" s="70" t="s">
        <v>573</v>
      </c>
      <c r="L218" s="70" t="s">
        <v>572</v>
      </c>
      <c r="M218" s="70" t="s">
        <v>570</v>
      </c>
      <c r="N218" s="70" t="s">
        <v>11896</v>
      </c>
      <c r="O218" s="73" t="s">
        <v>10799</v>
      </c>
      <c r="P218" s="73">
        <v>0.1245</v>
      </c>
      <c r="Q218" t="str">
        <f>VLOOKUP(L218,'Sheet1 (2)'!A:B,2,0)</f>
        <v>机械工程学院</v>
      </c>
    </row>
    <row r="219" spans="1:17">
      <c r="A219">
        <v>218</v>
      </c>
      <c r="B219" s="70" t="s">
        <v>14</v>
      </c>
      <c r="C219" s="73" t="s">
        <v>10787</v>
      </c>
      <c r="D219" s="70" t="s">
        <v>21</v>
      </c>
      <c r="E219" s="70" t="s">
        <v>2960</v>
      </c>
      <c r="F219" s="70" t="s">
        <v>2959</v>
      </c>
      <c r="G219" s="70" t="s">
        <v>112</v>
      </c>
      <c r="H219" s="70" t="s">
        <v>27</v>
      </c>
      <c r="I219" s="70" t="s">
        <v>2961</v>
      </c>
      <c r="J219" s="70" t="s">
        <v>2864</v>
      </c>
      <c r="K219" s="70" t="s">
        <v>2954</v>
      </c>
      <c r="L219" s="70" t="s">
        <v>572</v>
      </c>
      <c r="M219" s="70" t="s">
        <v>2962</v>
      </c>
      <c r="N219" s="70" t="s">
        <v>11896</v>
      </c>
      <c r="O219" s="73" t="s">
        <v>10799</v>
      </c>
      <c r="P219" s="73">
        <v>0.1245</v>
      </c>
      <c r="Q219" t="str">
        <f>VLOOKUP(L219,'Sheet1 (2)'!A:B,2,0)</f>
        <v>机械工程学院</v>
      </c>
    </row>
    <row r="220" spans="1:17">
      <c r="A220">
        <v>219</v>
      </c>
      <c r="B220" s="70" t="s">
        <v>14</v>
      </c>
      <c r="C220" s="73" t="s">
        <v>10787</v>
      </c>
      <c r="D220" s="70" t="s">
        <v>21</v>
      </c>
      <c r="E220" s="70" t="s">
        <v>10615</v>
      </c>
      <c r="F220" s="70" t="s">
        <v>10614</v>
      </c>
      <c r="G220" s="70" t="s">
        <v>960</v>
      </c>
      <c r="H220" s="70" t="s">
        <v>235</v>
      </c>
      <c r="I220" s="70" t="s">
        <v>10616</v>
      </c>
      <c r="J220" s="70" t="s">
        <v>10612</v>
      </c>
      <c r="K220" s="70" t="s">
        <v>10618</v>
      </c>
      <c r="L220" s="70" t="s">
        <v>572</v>
      </c>
      <c r="M220" s="70" t="s">
        <v>10617</v>
      </c>
      <c r="N220" s="70" t="s">
        <v>11896</v>
      </c>
      <c r="O220" s="73" t="s">
        <v>10799</v>
      </c>
      <c r="P220" s="73">
        <v>0.1245</v>
      </c>
      <c r="Q220" t="str">
        <f>VLOOKUP(L220,'Sheet1 (2)'!A:B,2,0)</f>
        <v>机械工程学院</v>
      </c>
    </row>
    <row r="221" spans="1:17" s="1" customFormat="1">
      <c r="A221">
        <v>220</v>
      </c>
      <c r="B221" s="35" t="s">
        <v>11854</v>
      </c>
      <c r="C221" s="35" t="s">
        <v>21</v>
      </c>
      <c r="D221" s="35"/>
      <c r="E221" s="35" t="s">
        <v>11865</v>
      </c>
      <c r="F221" s="35" t="s">
        <v>11866</v>
      </c>
      <c r="G221" s="35" t="s">
        <v>11864</v>
      </c>
      <c r="H221" s="35" t="s">
        <v>2442</v>
      </c>
      <c r="I221" s="35" t="s">
        <v>625</v>
      </c>
      <c r="J221" s="35" t="s">
        <v>2441</v>
      </c>
      <c r="K221" s="35" t="s">
        <v>11289</v>
      </c>
      <c r="L221" s="36" t="s">
        <v>11286</v>
      </c>
      <c r="M221" s="42"/>
      <c r="N221" s="34" t="s">
        <v>11896</v>
      </c>
      <c r="O221" s="35">
        <v>10</v>
      </c>
      <c r="P221" s="35">
        <v>10</v>
      </c>
      <c r="Q221" s="1" t="str">
        <f>VLOOKUP(I221,'Sheet1 (2)'!A:B,2,0)</f>
        <v>机械工程学院</v>
      </c>
    </row>
    <row r="222" spans="1:17" s="41" customFormat="1">
      <c r="A222">
        <v>221</v>
      </c>
      <c r="B222" s="35" t="s">
        <v>11854</v>
      </c>
      <c r="C222" s="35" t="s">
        <v>21</v>
      </c>
      <c r="D222" s="35"/>
      <c r="E222" s="35" t="s">
        <v>11869</v>
      </c>
      <c r="F222" s="35" t="s">
        <v>11870</v>
      </c>
      <c r="G222" s="35" t="s">
        <v>11868</v>
      </c>
      <c r="H222" s="35" t="s">
        <v>2442</v>
      </c>
      <c r="I222" s="35" t="s">
        <v>625</v>
      </c>
      <c r="J222" s="35" t="s">
        <v>2441</v>
      </c>
      <c r="K222" s="35" t="s">
        <v>11289</v>
      </c>
      <c r="L222" s="36" t="s">
        <v>11286</v>
      </c>
      <c r="M222" s="42"/>
      <c r="N222" s="34" t="s">
        <v>11896</v>
      </c>
      <c r="O222" s="35">
        <v>10</v>
      </c>
      <c r="P222" s="35">
        <v>10</v>
      </c>
      <c r="Q222" s="1" t="str">
        <f>VLOOKUP(I222,'Sheet1 (2)'!A:B,2,0)</f>
        <v>机械工程学院</v>
      </c>
    </row>
    <row r="223" spans="1:17" s="41" customFormat="1">
      <c r="A223">
        <v>222</v>
      </c>
      <c r="B223" s="35" t="s">
        <v>11802</v>
      </c>
      <c r="C223" s="35" t="s">
        <v>21</v>
      </c>
      <c r="D223" s="35"/>
      <c r="E223" s="35" t="s">
        <v>11897</v>
      </c>
      <c r="F223" s="35" t="s">
        <v>938</v>
      </c>
      <c r="G223" s="35" t="s">
        <v>11867</v>
      </c>
      <c r="H223" s="35" t="s">
        <v>2442</v>
      </c>
      <c r="I223" s="35" t="s">
        <v>625</v>
      </c>
      <c r="J223" s="35" t="s">
        <v>2441</v>
      </c>
      <c r="K223" s="35" t="s">
        <v>11289</v>
      </c>
      <c r="L223" s="36" t="s">
        <v>11286</v>
      </c>
      <c r="M223" s="42"/>
      <c r="N223" s="34" t="s">
        <v>11896</v>
      </c>
      <c r="O223" s="35">
        <v>10</v>
      </c>
      <c r="P223" s="35">
        <v>10</v>
      </c>
      <c r="Q223" s="1" t="str">
        <f>VLOOKUP(I223,'Sheet1 (2)'!A:B,2,0)</f>
        <v>机械工程学院</v>
      </c>
    </row>
    <row r="224" spans="1:17" s="41" customFormat="1">
      <c r="A224">
        <v>223</v>
      </c>
      <c r="B224" s="37" t="s">
        <v>11854</v>
      </c>
      <c r="C224" s="37" t="s">
        <v>21</v>
      </c>
      <c r="D224" s="33"/>
      <c r="E224" s="37" t="s">
        <v>11902</v>
      </c>
      <c r="F224" s="37">
        <v>43091</v>
      </c>
      <c r="G224" s="42" t="s">
        <v>11871</v>
      </c>
      <c r="H224" s="42" t="s">
        <v>11872</v>
      </c>
      <c r="I224" s="42" t="s">
        <v>11944</v>
      </c>
      <c r="J224" s="42" t="s">
        <v>11911</v>
      </c>
      <c r="K224" s="42" t="s">
        <v>11289</v>
      </c>
      <c r="L224" s="36" t="s">
        <v>11275</v>
      </c>
      <c r="M224" s="37"/>
      <c r="N224" s="38">
        <v>1</v>
      </c>
      <c r="O224" s="37">
        <v>10</v>
      </c>
      <c r="P224" s="39">
        <v>11</v>
      </c>
      <c r="Q224" s="1" t="str">
        <f>VLOOKUP(I224,'Sheet1 (2)'!A:B,2,0)</f>
        <v>机械工程学院</v>
      </c>
    </row>
    <row r="225" spans="1:17" s="41" customFormat="1">
      <c r="A225">
        <v>224</v>
      </c>
      <c r="B225" s="37" t="s">
        <v>11802</v>
      </c>
      <c r="C225" s="37" t="s">
        <v>21</v>
      </c>
      <c r="D225" s="33"/>
      <c r="E225" s="37" t="s">
        <v>11901</v>
      </c>
      <c r="F225" s="40" t="s">
        <v>11883</v>
      </c>
      <c r="G225" s="45" t="s">
        <v>11882</v>
      </c>
      <c r="H225" s="42" t="s">
        <v>11884</v>
      </c>
      <c r="I225" s="42" t="s">
        <v>572</v>
      </c>
      <c r="J225" s="42" t="s">
        <v>2904</v>
      </c>
      <c r="K225" s="42" t="s">
        <v>11289</v>
      </c>
      <c r="L225" s="36" t="s">
        <v>11275</v>
      </c>
      <c r="M225" s="37"/>
      <c r="N225" s="38"/>
      <c r="O225" s="35">
        <v>10</v>
      </c>
      <c r="P225" s="39">
        <v>10</v>
      </c>
      <c r="Q225" s="1" t="str">
        <f>VLOOKUP(I225,'Sheet1 (2)'!A:B,2,0)</f>
        <v>机械工程学院</v>
      </c>
    </row>
    <row r="226" spans="1:17" s="41" customFormat="1">
      <c r="A226">
        <v>225</v>
      </c>
      <c r="B226" s="37" t="s">
        <v>11885</v>
      </c>
      <c r="C226" s="37" t="s">
        <v>21</v>
      </c>
      <c r="D226" s="37" t="s">
        <v>11913</v>
      </c>
      <c r="E226" s="37" t="s">
        <v>11903</v>
      </c>
      <c r="F226" s="37">
        <v>43093</v>
      </c>
      <c r="G226" s="42"/>
      <c r="H226" s="42" t="s">
        <v>2905</v>
      </c>
      <c r="I226" s="42" t="s">
        <v>11944</v>
      </c>
      <c r="J226" s="42" t="s">
        <v>11911</v>
      </c>
      <c r="K226" s="42" t="s">
        <v>11289</v>
      </c>
      <c r="L226" s="36" t="s">
        <v>11275</v>
      </c>
      <c r="M226" s="37"/>
      <c r="N226" s="38">
        <v>1</v>
      </c>
      <c r="O226" s="35">
        <v>10</v>
      </c>
      <c r="P226" s="47">
        <v>11</v>
      </c>
      <c r="Q226" s="1" t="str">
        <f>VLOOKUP(I226,'Sheet1 (2)'!A:B,2,0)</f>
        <v>机械工程学院</v>
      </c>
    </row>
    <row r="227" spans="1:17">
      <c r="A227">
        <v>226</v>
      </c>
      <c r="B227" s="70" t="s">
        <v>14</v>
      </c>
      <c r="C227" s="70" t="s">
        <v>10822</v>
      </c>
      <c r="D227" s="70" t="s">
        <v>21</v>
      </c>
      <c r="E227" s="70" t="s">
        <v>10922</v>
      </c>
      <c r="F227" s="70" t="s">
        <v>10924</v>
      </c>
      <c r="G227" s="70" t="s">
        <v>10923</v>
      </c>
      <c r="H227" s="70" t="s">
        <v>634</v>
      </c>
      <c r="I227" s="70" t="s">
        <v>10922</v>
      </c>
      <c r="J227" s="70" t="s">
        <v>2484</v>
      </c>
      <c r="K227" s="70" t="s">
        <v>10920</v>
      </c>
      <c r="L227" s="70" t="s">
        <v>625</v>
      </c>
      <c r="M227" s="70" t="s">
        <v>10921</v>
      </c>
      <c r="O227" s="70">
        <v>0.1</v>
      </c>
      <c r="P227" s="70">
        <v>0.1</v>
      </c>
    </row>
    <row r="228" spans="1:17">
      <c r="A228">
        <v>227</v>
      </c>
      <c r="B228" s="70" t="s">
        <v>14</v>
      </c>
      <c r="C228" s="70" t="s">
        <v>10822</v>
      </c>
      <c r="D228" s="70" t="s">
        <v>21</v>
      </c>
      <c r="E228" s="70" t="s">
        <v>10929</v>
      </c>
      <c r="F228" s="70" t="s">
        <v>10930</v>
      </c>
      <c r="G228" s="70" t="s">
        <v>10923</v>
      </c>
      <c r="H228" s="70" t="s">
        <v>634</v>
      </c>
      <c r="I228" s="70" t="s">
        <v>10929</v>
      </c>
      <c r="J228" s="70" t="s">
        <v>2484</v>
      </c>
      <c r="K228" s="70" t="s">
        <v>10920</v>
      </c>
      <c r="L228" s="70" t="s">
        <v>625</v>
      </c>
      <c r="M228" s="70" t="s">
        <v>10928</v>
      </c>
      <c r="O228" s="70">
        <v>0.1</v>
      </c>
      <c r="P228" s="70">
        <v>0.1</v>
      </c>
    </row>
    <row r="229" spans="1:17">
      <c r="A229">
        <v>228</v>
      </c>
      <c r="B229" s="70" t="s">
        <v>14</v>
      </c>
      <c r="C229" s="70" t="s">
        <v>10822</v>
      </c>
      <c r="D229" s="70" t="s">
        <v>21</v>
      </c>
      <c r="E229" s="70" t="s">
        <v>10926</v>
      </c>
      <c r="F229" s="70" t="s">
        <v>10927</v>
      </c>
      <c r="G229" s="70" t="s">
        <v>10923</v>
      </c>
      <c r="H229" s="70" t="s">
        <v>142</v>
      </c>
      <c r="I229" s="70" t="s">
        <v>10926</v>
      </c>
      <c r="J229" s="70" t="s">
        <v>2484</v>
      </c>
      <c r="K229" s="70" t="s">
        <v>10920</v>
      </c>
      <c r="L229" s="70" t="s">
        <v>625</v>
      </c>
      <c r="M229" s="70" t="s">
        <v>10925</v>
      </c>
      <c r="O229" s="70">
        <v>0.1</v>
      </c>
      <c r="P229" s="70">
        <v>0.1</v>
      </c>
    </row>
    <row r="230" spans="1:17">
      <c r="A230">
        <v>229</v>
      </c>
      <c r="B230" s="70" t="s">
        <v>14</v>
      </c>
      <c r="C230" s="70" t="s">
        <v>10822</v>
      </c>
      <c r="D230" s="87" t="s">
        <v>11957</v>
      </c>
      <c r="E230" s="70" t="s">
        <v>10932</v>
      </c>
      <c r="F230" s="70" t="s">
        <v>12218</v>
      </c>
      <c r="G230" s="70" t="s">
        <v>10923</v>
      </c>
      <c r="H230" s="70" t="s">
        <v>907</v>
      </c>
      <c r="I230" s="70" t="s">
        <v>10932</v>
      </c>
      <c r="J230" s="70" t="s">
        <v>2484</v>
      </c>
      <c r="K230" s="70" t="s">
        <v>10920</v>
      </c>
      <c r="L230" s="70" t="s">
        <v>625</v>
      </c>
      <c r="M230" s="70" t="s">
        <v>10931</v>
      </c>
      <c r="O230" s="70"/>
      <c r="P230" s="70">
        <v>0</v>
      </c>
    </row>
    <row r="231" spans="1:17">
      <c r="A231">
        <v>230</v>
      </c>
      <c r="B231" s="70" t="s">
        <v>14</v>
      </c>
      <c r="C231" s="70" t="s">
        <v>10822</v>
      </c>
      <c r="D231" s="70" t="s">
        <v>21</v>
      </c>
      <c r="E231" s="70" t="s">
        <v>10935</v>
      </c>
      <c r="F231" s="70" t="s">
        <v>10937</v>
      </c>
      <c r="G231" s="70" t="s">
        <v>10936</v>
      </c>
      <c r="H231" s="70" t="s">
        <v>1535</v>
      </c>
      <c r="I231" s="70" t="s">
        <v>10935</v>
      </c>
      <c r="J231" s="70" t="s">
        <v>2472</v>
      </c>
      <c r="K231" s="70" t="s">
        <v>10933</v>
      </c>
      <c r="L231" s="70" t="s">
        <v>625</v>
      </c>
      <c r="M231" s="70" t="s">
        <v>10934</v>
      </c>
      <c r="O231" s="70">
        <v>0.1</v>
      </c>
      <c r="P231" s="70">
        <v>0.1</v>
      </c>
    </row>
    <row r="232" spans="1:17">
      <c r="A232">
        <v>231</v>
      </c>
      <c r="B232" s="70" t="s">
        <v>14</v>
      </c>
      <c r="C232" s="70" t="s">
        <v>10822</v>
      </c>
      <c r="D232" s="70" t="s">
        <v>21</v>
      </c>
      <c r="E232" s="70" t="s">
        <v>11240</v>
      </c>
      <c r="F232" s="70" t="s">
        <v>11241</v>
      </c>
      <c r="G232" s="70" t="s">
        <v>2595</v>
      </c>
      <c r="H232" s="70" t="s">
        <v>91</v>
      </c>
      <c r="I232" s="70" t="s">
        <v>11240</v>
      </c>
      <c r="J232" s="70" t="s">
        <v>2472</v>
      </c>
      <c r="K232" s="70" t="s">
        <v>11238</v>
      </c>
      <c r="L232" s="70" t="s">
        <v>625</v>
      </c>
      <c r="M232" s="70" t="s">
        <v>11239</v>
      </c>
      <c r="O232" s="70">
        <v>0.1</v>
      </c>
      <c r="P232" s="70">
        <v>0.1</v>
      </c>
    </row>
    <row r="233" spans="1:17">
      <c r="A233">
        <v>232</v>
      </c>
      <c r="B233" s="70" t="s">
        <v>14</v>
      </c>
      <c r="C233" s="70" t="s">
        <v>10822</v>
      </c>
      <c r="D233" s="70" t="s">
        <v>21</v>
      </c>
      <c r="E233" s="70" t="s">
        <v>11244</v>
      </c>
      <c r="F233" s="70" t="s">
        <v>11245</v>
      </c>
      <c r="G233" s="70" t="s">
        <v>2595</v>
      </c>
      <c r="H233" s="70" t="s">
        <v>91</v>
      </c>
      <c r="I233" s="70" t="s">
        <v>11244</v>
      </c>
      <c r="J233" s="70" t="s">
        <v>2472</v>
      </c>
      <c r="K233" s="70" t="s">
        <v>11242</v>
      </c>
      <c r="L233" s="70" t="s">
        <v>625</v>
      </c>
      <c r="M233" s="70" t="s">
        <v>11243</v>
      </c>
      <c r="O233" s="70">
        <v>0.1</v>
      </c>
      <c r="P233" s="70">
        <v>0.1</v>
      </c>
    </row>
    <row r="234" spans="1:17">
      <c r="A234">
        <v>233</v>
      </c>
      <c r="B234" s="70" t="s">
        <v>14</v>
      </c>
      <c r="C234" s="70" t="s">
        <v>10822</v>
      </c>
      <c r="D234" s="70" t="s">
        <v>21</v>
      </c>
      <c r="E234" s="70" t="s">
        <v>11248</v>
      </c>
      <c r="F234" s="70" t="s">
        <v>11249</v>
      </c>
      <c r="G234" s="70" t="s">
        <v>2595</v>
      </c>
      <c r="H234" s="70" t="s">
        <v>91</v>
      </c>
      <c r="I234" s="70" t="s">
        <v>11248</v>
      </c>
      <c r="J234" s="70" t="s">
        <v>2472</v>
      </c>
      <c r="K234" s="70" t="s">
        <v>11246</v>
      </c>
      <c r="L234" s="70" t="s">
        <v>625</v>
      </c>
      <c r="M234" s="70" t="s">
        <v>11247</v>
      </c>
      <c r="O234" s="70">
        <v>0.1</v>
      </c>
      <c r="P234" s="70">
        <v>0.1</v>
      </c>
    </row>
    <row r="235" spans="1:17">
      <c r="A235">
        <v>234</v>
      </c>
      <c r="B235" s="70" t="s">
        <v>14</v>
      </c>
      <c r="C235" s="70" t="s">
        <v>10822</v>
      </c>
      <c r="D235" s="70" t="s">
        <v>21</v>
      </c>
      <c r="E235" s="70" t="s">
        <v>10900</v>
      </c>
      <c r="F235" s="70" t="s">
        <v>10901</v>
      </c>
      <c r="G235" s="70" t="s">
        <v>2053</v>
      </c>
      <c r="H235" s="70" t="s">
        <v>178</v>
      </c>
      <c r="I235" s="70" t="s">
        <v>10900</v>
      </c>
      <c r="J235" s="70" t="s">
        <v>10898</v>
      </c>
      <c r="K235" s="70" t="s">
        <v>10897</v>
      </c>
      <c r="L235" s="70" t="s">
        <v>803</v>
      </c>
      <c r="M235" s="70" t="s">
        <v>10899</v>
      </c>
      <c r="O235" s="70">
        <v>0.1</v>
      </c>
      <c r="P235" s="70">
        <v>0.1</v>
      </c>
    </row>
    <row r="236" spans="1:17">
      <c r="A236">
        <v>235</v>
      </c>
      <c r="B236" s="70" t="s">
        <v>14</v>
      </c>
      <c r="C236" s="70" t="s">
        <v>10822</v>
      </c>
      <c r="D236" s="70" t="s">
        <v>21</v>
      </c>
      <c r="E236" s="70" t="s">
        <v>11009</v>
      </c>
      <c r="F236" s="70" t="s">
        <v>11011</v>
      </c>
      <c r="G236" s="70" t="s">
        <v>11010</v>
      </c>
      <c r="H236" s="70" t="s">
        <v>1316</v>
      </c>
      <c r="I236" s="70" t="s">
        <v>11009</v>
      </c>
      <c r="J236" s="70" t="s">
        <v>2782</v>
      </c>
      <c r="K236" s="70" t="s">
        <v>11007</v>
      </c>
      <c r="L236" s="70" t="s">
        <v>702</v>
      </c>
      <c r="M236" s="70" t="s">
        <v>11008</v>
      </c>
      <c r="O236" s="70">
        <v>0.1</v>
      </c>
      <c r="P236" s="70">
        <v>0.1</v>
      </c>
    </row>
    <row r="237" spans="1:17">
      <c r="A237">
        <v>236</v>
      </c>
      <c r="B237" s="70" t="s">
        <v>14</v>
      </c>
      <c r="C237" s="70" t="s">
        <v>10822</v>
      </c>
      <c r="D237" s="70" t="s">
        <v>21</v>
      </c>
      <c r="E237" s="70" t="s">
        <v>11004</v>
      </c>
      <c r="F237" s="70" t="s">
        <v>11006</v>
      </c>
      <c r="G237" s="70" t="s">
        <v>11005</v>
      </c>
      <c r="H237" s="70" t="s">
        <v>142</v>
      </c>
      <c r="I237" s="70" t="s">
        <v>11004</v>
      </c>
      <c r="J237" s="70" t="s">
        <v>2782</v>
      </c>
      <c r="K237" s="70" t="s">
        <v>11002</v>
      </c>
      <c r="L237" s="70" t="s">
        <v>702</v>
      </c>
      <c r="M237" s="70" t="s">
        <v>11003</v>
      </c>
      <c r="O237" s="70">
        <v>0.1</v>
      </c>
      <c r="P237" s="70">
        <v>0.1</v>
      </c>
    </row>
    <row r="238" spans="1:17">
      <c r="A238">
        <v>237</v>
      </c>
      <c r="B238" s="70" t="s">
        <v>14</v>
      </c>
      <c r="C238" s="70" t="s">
        <v>10822</v>
      </c>
      <c r="D238" s="70" t="s">
        <v>21</v>
      </c>
      <c r="E238" s="70" t="s">
        <v>11013</v>
      </c>
      <c r="F238" s="70" t="s">
        <v>11014</v>
      </c>
      <c r="G238" s="70" t="s">
        <v>11010</v>
      </c>
      <c r="H238" s="70" t="s">
        <v>142</v>
      </c>
      <c r="I238" s="70" t="s">
        <v>11013</v>
      </c>
      <c r="J238" s="70" t="s">
        <v>2782</v>
      </c>
      <c r="K238" s="70" t="s">
        <v>11007</v>
      </c>
      <c r="L238" s="70" t="s">
        <v>702</v>
      </c>
      <c r="M238" s="70" t="s">
        <v>11012</v>
      </c>
      <c r="O238" s="70">
        <v>0.1</v>
      </c>
      <c r="P238" s="70">
        <v>0.1</v>
      </c>
    </row>
    <row r="239" spans="1:17">
      <c r="A239">
        <v>238</v>
      </c>
      <c r="B239" s="70" t="s">
        <v>14</v>
      </c>
      <c r="C239" s="70" t="s">
        <v>10822</v>
      </c>
      <c r="D239" s="87" t="s">
        <v>11957</v>
      </c>
      <c r="E239" s="70" t="s">
        <v>10914</v>
      </c>
      <c r="F239" s="70" t="s">
        <v>12219</v>
      </c>
      <c r="G239" s="70" t="s">
        <v>601</v>
      </c>
      <c r="H239" s="70" t="s">
        <v>178</v>
      </c>
      <c r="I239" s="70" t="s">
        <v>10913</v>
      </c>
      <c r="J239" s="70" t="s">
        <v>580</v>
      </c>
      <c r="K239" s="70" t="s">
        <v>598</v>
      </c>
      <c r="L239" s="70" t="s">
        <v>572</v>
      </c>
      <c r="M239" s="70" t="s">
        <v>10912</v>
      </c>
      <c r="O239" s="70"/>
      <c r="P239" s="70">
        <v>0</v>
      </c>
    </row>
    <row r="240" spans="1:17">
      <c r="A240">
        <v>239</v>
      </c>
      <c r="B240" s="70" t="s">
        <v>14</v>
      </c>
      <c r="C240" s="70" t="s">
        <v>10822</v>
      </c>
      <c r="D240" s="70" t="s">
        <v>21</v>
      </c>
      <c r="E240" s="70" t="s">
        <v>10910</v>
      </c>
      <c r="F240" s="70" t="s">
        <v>10911</v>
      </c>
      <c r="G240" s="70" t="s">
        <v>10906</v>
      </c>
      <c r="H240" s="70" t="s">
        <v>516</v>
      </c>
      <c r="I240" s="70" t="s">
        <v>10910</v>
      </c>
      <c r="J240" s="70" t="s">
        <v>10903</v>
      </c>
      <c r="K240" s="70" t="s">
        <v>10908</v>
      </c>
      <c r="L240" s="70" t="s">
        <v>572</v>
      </c>
      <c r="M240" s="70" t="s">
        <v>10909</v>
      </c>
      <c r="O240" s="70">
        <v>0.1</v>
      </c>
      <c r="P240" s="70">
        <v>0.1</v>
      </c>
    </row>
    <row r="241" spans="1:18">
      <c r="A241">
        <v>240</v>
      </c>
      <c r="B241" s="70" t="s">
        <v>14</v>
      </c>
      <c r="C241" s="70" t="s">
        <v>10822</v>
      </c>
      <c r="D241" s="70" t="s">
        <v>21</v>
      </c>
      <c r="E241" s="70" t="s">
        <v>10905</v>
      </c>
      <c r="F241" s="70" t="s">
        <v>10907</v>
      </c>
      <c r="G241" s="70" t="s">
        <v>10906</v>
      </c>
      <c r="H241" s="70" t="s">
        <v>51</v>
      </c>
      <c r="I241" s="70" t="s">
        <v>10905</v>
      </c>
      <c r="J241" s="70" t="s">
        <v>10903</v>
      </c>
      <c r="K241" s="70" t="s">
        <v>10902</v>
      </c>
      <c r="L241" s="70" t="s">
        <v>572</v>
      </c>
      <c r="M241" s="70" t="s">
        <v>10904</v>
      </c>
      <c r="O241" s="70">
        <v>0.1</v>
      </c>
      <c r="P241" s="70">
        <v>0.1</v>
      </c>
    </row>
    <row r="242" spans="1:18">
      <c r="A242">
        <v>241</v>
      </c>
      <c r="B242" s="70" t="s">
        <v>14</v>
      </c>
      <c r="C242" s="70" t="s">
        <v>10822</v>
      </c>
      <c r="D242" s="70" t="s">
        <v>21</v>
      </c>
      <c r="E242" s="70" t="s">
        <v>10917</v>
      </c>
      <c r="F242" s="70" t="s">
        <v>10919</v>
      </c>
      <c r="G242" s="70" t="s">
        <v>10918</v>
      </c>
      <c r="H242" s="70" t="s">
        <v>741</v>
      </c>
      <c r="I242" s="70" t="s">
        <v>10917</v>
      </c>
      <c r="J242" s="70" t="s">
        <v>10903</v>
      </c>
      <c r="K242" s="70" t="s">
        <v>10915</v>
      </c>
      <c r="L242" s="70" t="s">
        <v>572</v>
      </c>
      <c r="M242" s="70" t="s">
        <v>10916</v>
      </c>
      <c r="O242" s="70">
        <v>0.1</v>
      </c>
      <c r="P242" s="70">
        <v>0.1</v>
      </c>
    </row>
    <row r="243" spans="1:18">
      <c r="B243" s="70" t="s">
        <v>14</v>
      </c>
      <c r="C243" s="70" t="s">
        <v>10822</v>
      </c>
      <c r="D243" s="70" t="s">
        <v>21</v>
      </c>
      <c r="E243" s="162">
        <v>201621069765.10001</v>
      </c>
      <c r="F243" t="s">
        <v>12222</v>
      </c>
      <c r="G243" t="s">
        <v>12223</v>
      </c>
      <c r="H243" t="s">
        <v>253</v>
      </c>
      <c r="J243" t="s">
        <v>2904</v>
      </c>
      <c r="K243" t="s">
        <v>12225</v>
      </c>
      <c r="M243" t="s">
        <v>12224</v>
      </c>
      <c r="O243">
        <v>0.1</v>
      </c>
      <c r="P243">
        <v>0.1</v>
      </c>
    </row>
    <row r="244" spans="1:18">
      <c r="B244" s="70" t="s">
        <v>14</v>
      </c>
      <c r="C244" s="70" t="s">
        <v>10822</v>
      </c>
      <c r="D244" s="70" t="s">
        <v>21</v>
      </c>
      <c r="E244" t="s">
        <v>12227</v>
      </c>
      <c r="F244" t="s">
        <v>12226</v>
      </c>
      <c r="G244" t="s">
        <v>12228</v>
      </c>
      <c r="H244" t="s">
        <v>602</v>
      </c>
      <c r="J244" t="s">
        <v>2904</v>
      </c>
      <c r="K244" t="s">
        <v>12230</v>
      </c>
      <c r="M244" t="s">
        <v>12229</v>
      </c>
      <c r="O244">
        <v>0.1</v>
      </c>
      <c r="P244">
        <v>0.1</v>
      </c>
    </row>
    <row r="245" spans="1:18">
      <c r="B245" s="70" t="s">
        <v>14</v>
      </c>
      <c r="C245" s="70" t="s">
        <v>10822</v>
      </c>
      <c r="D245" s="70" t="s">
        <v>21</v>
      </c>
      <c r="E245" t="s">
        <v>12231</v>
      </c>
      <c r="F245" t="s">
        <v>12233</v>
      </c>
      <c r="G245" t="s">
        <v>12228</v>
      </c>
      <c r="H245" t="s">
        <v>142</v>
      </c>
      <c r="J245" t="s">
        <v>2904</v>
      </c>
      <c r="K245" t="s">
        <v>12230</v>
      </c>
      <c r="M245" t="s">
        <v>12232</v>
      </c>
      <c r="O245">
        <v>0.1</v>
      </c>
      <c r="P245">
        <v>0.1</v>
      </c>
    </row>
    <row r="246" spans="1:18" ht="30" customHeight="1">
      <c r="A246">
        <v>255</v>
      </c>
      <c r="B246" s="195" t="s">
        <v>14</v>
      </c>
      <c r="C246" s="195" t="s">
        <v>11290</v>
      </c>
      <c r="D246" s="195" t="s">
        <v>21</v>
      </c>
      <c r="E246" s="196" t="s">
        <v>11440</v>
      </c>
      <c r="F246" s="197" t="s">
        <v>12822</v>
      </c>
      <c r="G246" s="198" t="s">
        <v>11794</v>
      </c>
      <c r="J246" s="196" t="s">
        <v>3262</v>
      </c>
      <c r="K246" s="199" t="s">
        <v>11441</v>
      </c>
      <c r="L246" s="200" t="s">
        <v>574</v>
      </c>
      <c r="M246" s="196" t="s">
        <v>11286</v>
      </c>
      <c r="N246" s="196" t="s">
        <v>11798</v>
      </c>
      <c r="O246" s="201">
        <v>0.08</v>
      </c>
      <c r="P246" s="202">
        <v>0.08</v>
      </c>
      <c r="Q246" s="4"/>
      <c r="R246" s="4"/>
    </row>
    <row r="247" spans="1:18" ht="30" customHeight="1">
      <c r="A247">
        <v>278</v>
      </c>
      <c r="B247" s="16" t="s">
        <v>14</v>
      </c>
      <c r="C247" s="16" t="s">
        <v>11290</v>
      </c>
      <c r="D247" s="16" t="s">
        <v>21</v>
      </c>
      <c r="E247" s="9" t="s">
        <v>11764</v>
      </c>
      <c r="F247" s="24" t="s">
        <v>11766</v>
      </c>
      <c r="G247" s="17" t="s">
        <v>11289</v>
      </c>
      <c r="J247" s="9" t="s">
        <v>3262</v>
      </c>
      <c r="K247" s="13" t="s">
        <v>11765</v>
      </c>
      <c r="L247" s="19" t="s">
        <v>574</v>
      </c>
      <c r="M247" s="9" t="s">
        <v>11286</v>
      </c>
      <c r="N247" s="26" t="s">
        <v>11798</v>
      </c>
      <c r="O247" s="18">
        <v>0.08</v>
      </c>
      <c r="P247" s="30">
        <v>0.08</v>
      </c>
      <c r="Q247" s="4"/>
      <c r="R247" s="4"/>
    </row>
    <row r="248" spans="1:18" ht="30" customHeight="1">
      <c r="A248">
        <v>279</v>
      </c>
      <c r="B248" s="16" t="s">
        <v>14</v>
      </c>
      <c r="C248" s="16" t="s">
        <v>11290</v>
      </c>
      <c r="D248" s="16" t="s">
        <v>21</v>
      </c>
      <c r="E248" s="9" t="s">
        <v>11543</v>
      </c>
      <c r="F248" s="24" t="s">
        <v>11545</v>
      </c>
      <c r="G248" s="17" t="s">
        <v>11289</v>
      </c>
      <c r="J248" s="9" t="s">
        <v>3262</v>
      </c>
      <c r="K248" s="13" t="s">
        <v>11544</v>
      </c>
      <c r="L248" s="19" t="s">
        <v>574</v>
      </c>
      <c r="M248" s="9" t="s">
        <v>11286</v>
      </c>
      <c r="N248" s="26" t="s">
        <v>11798</v>
      </c>
      <c r="O248" s="18">
        <v>0.08</v>
      </c>
      <c r="P248" s="30">
        <v>0.08</v>
      </c>
      <c r="Q248" s="4"/>
      <c r="R248" s="4"/>
    </row>
    <row r="249" spans="1:18" ht="30" customHeight="1">
      <c r="A249">
        <v>253</v>
      </c>
      <c r="B249" s="16" t="s">
        <v>14</v>
      </c>
      <c r="C249" s="16" t="s">
        <v>11290</v>
      </c>
      <c r="D249" s="16" t="s">
        <v>21</v>
      </c>
      <c r="E249" s="9" t="s">
        <v>11358</v>
      </c>
      <c r="F249" s="24" t="s">
        <v>12820</v>
      </c>
      <c r="G249" s="17" t="s">
        <v>11289</v>
      </c>
      <c r="J249" s="9" t="s">
        <v>11360</v>
      </c>
      <c r="K249" s="9" t="s">
        <v>11359</v>
      </c>
      <c r="L249" s="19" t="s">
        <v>574</v>
      </c>
      <c r="M249" s="9" t="s">
        <v>11286</v>
      </c>
      <c r="N249" s="29" t="s">
        <v>11799</v>
      </c>
      <c r="O249" s="18">
        <v>0.08</v>
      </c>
      <c r="P249" s="30"/>
      <c r="Q249" s="4"/>
      <c r="R249" s="4"/>
    </row>
    <row r="250" spans="1:18" ht="30" customHeight="1">
      <c r="A250">
        <v>246</v>
      </c>
      <c r="B250" s="16" t="s">
        <v>14</v>
      </c>
      <c r="C250" s="16" t="s">
        <v>11290</v>
      </c>
      <c r="D250" s="16" t="s">
        <v>21</v>
      </c>
      <c r="E250" s="9" t="s">
        <v>11702</v>
      </c>
      <c r="F250" s="24" t="s">
        <v>11704</v>
      </c>
      <c r="G250" s="14" t="s">
        <v>11289</v>
      </c>
      <c r="J250" s="9" t="s">
        <v>3168</v>
      </c>
      <c r="K250" s="13" t="s">
        <v>11703</v>
      </c>
      <c r="L250" s="19" t="s">
        <v>574</v>
      </c>
      <c r="M250" s="9" t="s">
        <v>11286</v>
      </c>
      <c r="N250" s="29" t="s">
        <v>11799</v>
      </c>
      <c r="O250" s="18">
        <v>0.08</v>
      </c>
      <c r="P250" s="30"/>
      <c r="Q250" s="4"/>
      <c r="R250" s="4"/>
    </row>
    <row r="251" spans="1:18" ht="30" customHeight="1">
      <c r="A251">
        <v>254</v>
      </c>
      <c r="B251" s="16" t="s">
        <v>14</v>
      </c>
      <c r="C251" s="16" t="s">
        <v>11290</v>
      </c>
      <c r="D251" s="16" t="s">
        <v>21</v>
      </c>
      <c r="E251" s="9" t="s">
        <v>11354</v>
      </c>
      <c r="F251" s="24" t="s">
        <v>11357</v>
      </c>
      <c r="G251" s="17" t="s">
        <v>11289</v>
      </c>
      <c r="J251" s="9" t="s">
        <v>11356</v>
      </c>
      <c r="K251" s="13" t="s">
        <v>11355</v>
      </c>
      <c r="L251" s="19" t="s">
        <v>574</v>
      </c>
      <c r="M251" s="9" t="s">
        <v>11286</v>
      </c>
      <c r="N251" s="29" t="s">
        <v>11799</v>
      </c>
      <c r="O251" s="18">
        <v>0.08</v>
      </c>
      <c r="P251" s="30"/>
      <c r="Q251" s="4"/>
      <c r="R251" s="4"/>
    </row>
    <row r="252" spans="1:18" ht="30" customHeight="1">
      <c r="A252">
        <v>268</v>
      </c>
      <c r="B252" s="16" t="s">
        <v>14</v>
      </c>
      <c r="C252" s="16" t="s">
        <v>11290</v>
      </c>
      <c r="D252" s="16" t="s">
        <v>21</v>
      </c>
      <c r="E252" s="9" t="s">
        <v>11497</v>
      </c>
      <c r="F252" s="24" t="s">
        <v>11499</v>
      </c>
      <c r="G252" s="17" t="s">
        <v>11289</v>
      </c>
      <c r="J252" s="9" t="s">
        <v>714</v>
      </c>
      <c r="K252" s="13" t="s">
        <v>11498</v>
      </c>
      <c r="L252" s="19" t="s">
        <v>574</v>
      </c>
      <c r="M252" s="9" t="s">
        <v>11286</v>
      </c>
      <c r="N252" s="29" t="s">
        <v>11799</v>
      </c>
      <c r="O252" s="18">
        <v>0.08</v>
      </c>
      <c r="P252" s="30"/>
      <c r="Q252" s="4"/>
      <c r="R252" s="12"/>
    </row>
    <row r="253" spans="1:18" ht="30" customHeight="1">
      <c r="A253">
        <v>248</v>
      </c>
      <c r="B253" s="16" t="s">
        <v>14</v>
      </c>
      <c r="C253" s="16" t="s">
        <v>11290</v>
      </c>
      <c r="D253" s="16" t="s">
        <v>21</v>
      </c>
      <c r="E253" s="9" t="s">
        <v>11741</v>
      </c>
      <c r="F253" s="24" t="s">
        <v>12821</v>
      </c>
      <c r="G253" s="17" t="s">
        <v>11289</v>
      </c>
      <c r="J253" s="9" t="s">
        <v>2647</v>
      </c>
      <c r="K253" s="13" t="s">
        <v>11742</v>
      </c>
      <c r="L253" s="19" t="s">
        <v>574</v>
      </c>
      <c r="M253" s="9" t="s">
        <v>11286</v>
      </c>
      <c r="N253" s="29" t="s">
        <v>11799</v>
      </c>
      <c r="O253" s="18">
        <v>0.08</v>
      </c>
      <c r="P253" s="30"/>
      <c r="Q253" s="4"/>
      <c r="R253" s="4"/>
    </row>
    <row r="254" spans="1:18" ht="30" customHeight="1">
      <c r="A254">
        <v>265</v>
      </c>
      <c r="B254" s="16" t="s">
        <v>14</v>
      </c>
      <c r="C254" s="16" t="s">
        <v>11290</v>
      </c>
      <c r="D254" s="16" t="s">
        <v>21</v>
      </c>
      <c r="E254" s="9" t="s">
        <v>11495</v>
      </c>
      <c r="F254" s="24" t="s">
        <v>11496</v>
      </c>
      <c r="G254" s="17" t="s">
        <v>11289</v>
      </c>
      <c r="J254" s="9" t="s">
        <v>10632</v>
      </c>
      <c r="K254" s="13" t="s">
        <v>11493</v>
      </c>
      <c r="L254" s="19" t="s">
        <v>574</v>
      </c>
      <c r="M254" s="9" t="s">
        <v>11286</v>
      </c>
      <c r="N254" s="29" t="s">
        <v>11799</v>
      </c>
      <c r="O254" s="18">
        <v>0.08</v>
      </c>
      <c r="P254" s="30"/>
      <c r="Q254" s="4"/>
      <c r="R254" s="4"/>
    </row>
    <row r="255" spans="1:18" ht="30" customHeight="1">
      <c r="A255">
        <v>266</v>
      </c>
      <c r="B255" s="16" t="s">
        <v>14</v>
      </c>
      <c r="C255" s="16" t="s">
        <v>11290</v>
      </c>
      <c r="D255" s="16" t="s">
        <v>21</v>
      </c>
      <c r="E255" s="9" t="s">
        <v>11492</v>
      </c>
      <c r="F255" s="24" t="s">
        <v>11494</v>
      </c>
      <c r="G255" s="17" t="s">
        <v>11289</v>
      </c>
      <c r="J255" s="9" t="s">
        <v>10632</v>
      </c>
      <c r="K255" s="13" t="s">
        <v>11493</v>
      </c>
      <c r="L255" s="19" t="s">
        <v>574</v>
      </c>
      <c r="M255" s="9" t="s">
        <v>11286</v>
      </c>
      <c r="N255" s="29" t="s">
        <v>11799</v>
      </c>
      <c r="O255" s="18">
        <v>0.08</v>
      </c>
      <c r="P255" s="30"/>
      <c r="Q255" s="4"/>
      <c r="R255" s="4"/>
    </row>
    <row r="256" spans="1:18" ht="30" customHeight="1">
      <c r="A256">
        <v>267</v>
      </c>
      <c r="B256" s="16" t="s">
        <v>14</v>
      </c>
      <c r="C256" s="16" t="s">
        <v>11290</v>
      </c>
      <c r="D256" s="16" t="s">
        <v>21</v>
      </c>
      <c r="E256" s="9" t="s">
        <v>11457</v>
      </c>
      <c r="F256" s="24" t="s">
        <v>11459</v>
      </c>
      <c r="G256" s="17" t="s">
        <v>11289</v>
      </c>
      <c r="J256" s="9" t="s">
        <v>10632</v>
      </c>
      <c r="K256" s="13" t="s">
        <v>11458</v>
      </c>
      <c r="L256" s="19" t="s">
        <v>574</v>
      </c>
      <c r="M256" s="9" t="s">
        <v>11286</v>
      </c>
      <c r="N256" s="29" t="s">
        <v>11799</v>
      </c>
      <c r="O256" s="18">
        <v>0.08</v>
      </c>
      <c r="P256" s="30"/>
      <c r="Q256" s="4"/>
      <c r="R256" s="4"/>
    </row>
    <row r="257" spans="1:18" ht="30" customHeight="1">
      <c r="A257">
        <v>271</v>
      </c>
      <c r="B257" s="16" t="s">
        <v>14</v>
      </c>
      <c r="C257" s="16" t="s">
        <v>11290</v>
      </c>
      <c r="D257" s="16" t="s">
        <v>21</v>
      </c>
      <c r="E257" s="9" t="s">
        <v>11335</v>
      </c>
      <c r="F257" s="24" t="s">
        <v>11337</v>
      </c>
      <c r="G257" s="17" t="s">
        <v>11289</v>
      </c>
      <c r="J257" s="9" t="s">
        <v>10632</v>
      </c>
      <c r="K257" s="13" t="s">
        <v>11336</v>
      </c>
      <c r="L257" s="19" t="s">
        <v>574</v>
      </c>
      <c r="M257" s="9" t="s">
        <v>11286</v>
      </c>
      <c r="N257" s="29" t="s">
        <v>11799</v>
      </c>
      <c r="O257" s="18">
        <v>0.08</v>
      </c>
      <c r="P257" s="30"/>
      <c r="Q257" s="4"/>
      <c r="R257" s="4"/>
    </row>
    <row r="258" spans="1:18" ht="30" customHeight="1">
      <c r="A258">
        <v>272</v>
      </c>
      <c r="B258" s="16" t="s">
        <v>14</v>
      </c>
      <c r="C258" s="16" t="s">
        <v>11290</v>
      </c>
      <c r="D258" s="16" t="s">
        <v>21</v>
      </c>
      <c r="E258" s="9" t="s">
        <v>11338</v>
      </c>
      <c r="F258" s="24" t="s">
        <v>11340</v>
      </c>
      <c r="G258" s="17" t="s">
        <v>11289</v>
      </c>
      <c r="J258" s="9" t="s">
        <v>10632</v>
      </c>
      <c r="K258" s="13" t="s">
        <v>11339</v>
      </c>
      <c r="L258" s="19" t="s">
        <v>574</v>
      </c>
      <c r="M258" s="9" t="s">
        <v>11286</v>
      </c>
      <c r="N258" s="29" t="s">
        <v>11799</v>
      </c>
      <c r="O258" s="18">
        <v>0.08</v>
      </c>
      <c r="P258" s="30"/>
      <c r="Q258" s="4"/>
      <c r="R258" s="4"/>
    </row>
    <row r="259" spans="1:18" ht="30" customHeight="1">
      <c r="A259">
        <v>273</v>
      </c>
      <c r="B259" s="16" t="s">
        <v>14</v>
      </c>
      <c r="C259" s="16" t="s">
        <v>11290</v>
      </c>
      <c r="D259" s="16" t="s">
        <v>21</v>
      </c>
      <c r="E259" s="9" t="s">
        <v>11341</v>
      </c>
      <c r="F259" s="24" t="s">
        <v>11342</v>
      </c>
      <c r="G259" s="17" t="s">
        <v>11289</v>
      </c>
      <c r="J259" s="9" t="s">
        <v>10632</v>
      </c>
      <c r="K259" s="13" t="s">
        <v>11336</v>
      </c>
      <c r="L259" s="19" t="s">
        <v>574</v>
      </c>
      <c r="M259" s="9" t="s">
        <v>11286</v>
      </c>
      <c r="N259" s="29" t="s">
        <v>11799</v>
      </c>
      <c r="O259" s="18">
        <v>0.08</v>
      </c>
      <c r="P259" s="30"/>
      <c r="Q259" s="4"/>
      <c r="R259" s="4"/>
    </row>
    <row r="260" spans="1:18" ht="30" customHeight="1">
      <c r="A260">
        <v>243</v>
      </c>
      <c r="B260" s="16" t="s">
        <v>14</v>
      </c>
      <c r="C260" s="16" t="s">
        <v>11290</v>
      </c>
      <c r="D260" s="16" t="s">
        <v>21</v>
      </c>
      <c r="E260" s="9" t="s">
        <v>11405</v>
      </c>
      <c r="F260" s="24" t="s">
        <v>12162</v>
      </c>
      <c r="G260" s="17" t="s">
        <v>11289</v>
      </c>
      <c r="J260" s="146" t="s">
        <v>12161</v>
      </c>
      <c r="K260" s="13" t="s">
        <v>12160</v>
      </c>
      <c r="L260" s="19" t="s">
        <v>574</v>
      </c>
      <c r="M260" s="9" t="s">
        <v>11286</v>
      </c>
      <c r="N260" s="29" t="s">
        <v>11799</v>
      </c>
      <c r="O260" s="18">
        <v>0.08</v>
      </c>
      <c r="P260" s="30"/>
      <c r="Q260" s="4"/>
      <c r="R260" s="4"/>
    </row>
    <row r="261" spans="1:18" ht="30" customHeight="1">
      <c r="A261">
        <v>244</v>
      </c>
      <c r="B261" s="16" t="s">
        <v>14</v>
      </c>
      <c r="C261" s="16" t="s">
        <v>11290</v>
      </c>
      <c r="D261" s="16" t="s">
        <v>21</v>
      </c>
      <c r="E261" s="9" t="s">
        <v>11406</v>
      </c>
      <c r="F261" s="24" t="s">
        <v>12163</v>
      </c>
      <c r="G261" s="17" t="s">
        <v>11289</v>
      </c>
      <c r="J261" s="146" t="s">
        <v>12161</v>
      </c>
      <c r="K261" s="13" t="s">
        <v>11407</v>
      </c>
      <c r="L261" s="19" t="s">
        <v>574</v>
      </c>
      <c r="M261" s="9" t="s">
        <v>11286</v>
      </c>
      <c r="N261" s="29" t="s">
        <v>11799</v>
      </c>
      <c r="O261" s="18">
        <v>0.08</v>
      </c>
      <c r="P261" s="30"/>
      <c r="Q261" s="4"/>
      <c r="R261" s="4"/>
    </row>
    <row r="262" spans="1:18" ht="30" customHeight="1">
      <c r="A262">
        <v>245</v>
      </c>
      <c r="B262" s="16" t="s">
        <v>14</v>
      </c>
      <c r="C262" s="16" t="s">
        <v>11290</v>
      </c>
      <c r="D262" s="16" t="s">
        <v>21</v>
      </c>
      <c r="E262" s="9" t="s">
        <v>11605</v>
      </c>
      <c r="F262" s="24" t="s">
        <v>12164</v>
      </c>
      <c r="G262" s="14" t="s">
        <v>11289</v>
      </c>
      <c r="J262" s="146" t="s">
        <v>12161</v>
      </c>
      <c r="K262" s="13" t="s">
        <v>11606</v>
      </c>
      <c r="L262" s="19" t="s">
        <v>574</v>
      </c>
      <c r="M262" s="9" t="s">
        <v>11286</v>
      </c>
      <c r="N262" s="29" t="s">
        <v>11799</v>
      </c>
      <c r="O262" s="18">
        <v>0.08</v>
      </c>
      <c r="P262" s="30"/>
      <c r="Q262" s="4"/>
      <c r="R262" s="4"/>
    </row>
    <row r="263" spans="1:18" ht="30" customHeight="1">
      <c r="A263">
        <v>250</v>
      </c>
      <c r="B263" s="16" t="s">
        <v>14</v>
      </c>
      <c r="C263" s="16" t="s">
        <v>11290</v>
      </c>
      <c r="D263" s="16" t="s">
        <v>21</v>
      </c>
      <c r="E263" s="9" t="s">
        <v>11553</v>
      </c>
      <c r="F263" s="24" t="s">
        <v>12165</v>
      </c>
      <c r="G263" s="17" t="s">
        <v>11289</v>
      </c>
      <c r="J263" s="146" t="s">
        <v>12161</v>
      </c>
      <c r="K263" s="13" t="s">
        <v>11554</v>
      </c>
      <c r="L263" s="19" t="s">
        <v>574</v>
      </c>
      <c r="M263" s="9" t="s">
        <v>11286</v>
      </c>
      <c r="N263" s="29" t="s">
        <v>11799</v>
      </c>
      <c r="O263" s="18">
        <v>0.08</v>
      </c>
      <c r="P263" s="30"/>
      <c r="Q263" s="4"/>
      <c r="R263" s="4"/>
    </row>
    <row r="264" spans="1:18" ht="30" customHeight="1">
      <c r="A264">
        <v>280</v>
      </c>
      <c r="B264" s="16" t="s">
        <v>14</v>
      </c>
      <c r="C264" s="16" t="s">
        <v>11290</v>
      </c>
      <c r="D264" s="16" t="s">
        <v>21</v>
      </c>
      <c r="E264" s="9" t="s">
        <v>11541</v>
      </c>
      <c r="F264" s="24" t="s">
        <v>12166</v>
      </c>
      <c r="G264" s="17" t="s">
        <v>11289</v>
      </c>
      <c r="J264" s="146" t="s">
        <v>12161</v>
      </c>
      <c r="K264" s="13" t="s">
        <v>11542</v>
      </c>
      <c r="L264" s="19" t="s">
        <v>574</v>
      </c>
      <c r="M264" s="9" t="s">
        <v>11286</v>
      </c>
      <c r="N264" s="29" t="s">
        <v>11799</v>
      </c>
      <c r="O264" s="18">
        <v>0.08</v>
      </c>
      <c r="P264" s="30"/>
      <c r="Q264" s="4"/>
      <c r="R264" s="4"/>
    </row>
    <row r="265" spans="1:18" ht="30" customHeight="1">
      <c r="A265">
        <v>269</v>
      </c>
      <c r="B265" s="16" t="s">
        <v>14</v>
      </c>
      <c r="C265" s="16" t="s">
        <v>11290</v>
      </c>
      <c r="D265" s="16" t="s">
        <v>21</v>
      </c>
      <c r="E265" s="9" t="s">
        <v>11346</v>
      </c>
      <c r="F265" s="24" t="s">
        <v>11349</v>
      </c>
      <c r="G265" s="17" t="s">
        <v>11289</v>
      </c>
      <c r="J265" s="9" t="s">
        <v>11348</v>
      </c>
      <c r="K265" s="13" t="s">
        <v>11347</v>
      </c>
      <c r="L265" s="19" t="s">
        <v>574</v>
      </c>
      <c r="M265" s="9" t="s">
        <v>11286</v>
      </c>
      <c r="N265" s="29" t="s">
        <v>11799</v>
      </c>
      <c r="O265" s="18">
        <v>0.08</v>
      </c>
      <c r="P265" s="30"/>
      <c r="Q265" s="4"/>
      <c r="R265" s="4"/>
    </row>
    <row r="266" spans="1:18" ht="30" customHeight="1">
      <c r="A266">
        <v>274</v>
      </c>
      <c r="B266" s="16" t="s">
        <v>14</v>
      </c>
      <c r="C266" s="16" t="s">
        <v>11290</v>
      </c>
      <c r="D266" s="16" t="s">
        <v>21</v>
      </c>
      <c r="E266" s="9" t="s">
        <v>11679</v>
      </c>
      <c r="F266" s="24" t="s">
        <v>11681</v>
      </c>
      <c r="G266" s="14" t="s">
        <v>11289</v>
      </c>
      <c r="J266" s="9" t="s">
        <v>2491</v>
      </c>
      <c r="K266" s="13" t="s">
        <v>11680</v>
      </c>
      <c r="L266" s="19" t="s">
        <v>574</v>
      </c>
      <c r="M266" s="9" t="s">
        <v>11286</v>
      </c>
      <c r="N266" s="29" t="s">
        <v>11799</v>
      </c>
      <c r="O266" s="18">
        <v>0.08</v>
      </c>
      <c r="P266" s="30"/>
      <c r="Q266" s="4"/>
      <c r="R266" s="4"/>
    </row>
    <row r="267" spans="1:18" ht="30" customHeight="1">
      <c r="A267">
        <v>275</v>
      </c>
      <c r="B267" s="16" t="s">
        <v>14</v>
      </c>
      <c r="C267" s="16" t="s">
        <v>11290</v>
      </c>
      <c r="D267" s="16" t="s">
        <v>21</v>
      </c>
      <c r="E267" s="9" t="s">
        <v>11662</v>
      </c>
      <c r="F267" s="24" t="s">
        <v>11664</v>
      </c>
      <c r="G267" s="14" t="s">
        <v>11289</v>
      </c>
      <c r="J267" s="9" t="s">
        <v>2491</v>
      </c>
      <c r="K267" s="13" t="s">
        <v>11663</v>
      </c>
      <c r="L267" s="19" t="s">
        <v>574</v>
      </c>
      <c r="M267" s="9" t="s">
        <v>11286</v>
      </c>
      <c r="N267" s="29" t="s">
        <v>11799</v>
      </c>
      <c r="O267" s="18">
        <v>0.08</v>
      </c>
      <c r="P267" s="30"/>
      <c r="Q267" s="4"/>
      <c r="R267" s="4"/>
    </row>
    <row r="268" spans="1:18" ht="30" customHeight="1">
      <c r="A268">
        <v>249</v>
      </c>
      <c r="B268" s="16" t="s">
        <v>14</v>
      </c>
      <c r="C268" s="16" t="s">
        <v>11290</v>
      </c>
      <c r="D268" s="16" t="s">
        <v>21</v>
      </c>
      <c r="E268" s="9" t="s">
        <v>11607</v>
      </c>
      <c r="F268" s="24" t="s">
        <v>11609</v>
      </c>
      <c r="G268" s="14" t="s">
        <v>11289</v>
      </c>
      <c r="J268" s="9" t="s">
        <v>720</v>
      </c>
      <c r="K268" s="13" t="s">
        <v>11608</v>
      </c>
      <c r="L268" s="19" t="s">
        <v>574</v>
      </c>
      <c r="M268" s="9" t="s">
        <v>11286</v>
      </c>
      <c r="N268" s="29" t="s">
        <v>11799</v>
      </c>
      <c r="O268" s="18">
        <v>0.08</v>
      </c>
      <c r="P268" s="30"/>
      <c r="Q268" s="4"/>
      <c r="R268" s="4"/>
    </row>
    <row r="269" spans="1:18" ht="30" customHeight="1">
      <c r="A269">
        <v>282</v>
      </c>
      <c r="B269" s="16" t="s">
        <v>14</v>
      </c>
      <c r="C269" s="16" t="s">
        <v>11290</v>
      </c>
      <c r="D269" s="16" t="s">
        <v>21</v>
      </c>
      <c r="E269" s="16" t="s">
        <v>11780</v>
      </c>
      <c r="F269" s="24" t="s">
        <v>11781</v>
      </c>
      <c r="G269" s="17" t="s">
        <v>11289</v>
      </c>
      <c r="J269" s="9" t="s">
        <v>1795</v>
      </c>
      <c r="K269" s="13" t="s">
        <v>11287</v>
      </c>
      <c r="L269" s="19" t="s">
        <v>11288</v>
      </c>
      <c r="M269" s="9" t="s">
        <v>11286</v>
      </c>
      <c r="N269" s="29" t="s">
        <v>11799</v>
      </c>
      <c r="O269" s="18">
        <v>0.08</v>
      </c>
      <c r="P269" s="30"/>
      <c r="Q269" s="4"/>
      <c r="R269" s="4"/>
    </row>
    <row r="270" spans="1:18" ht="30" customHeight="1">
      <c r="A270">
        <v>283</v>
      </c>
      <c r="B270" s="16" t="s">
        <v>14</v>
      </c>
      <c r="C270" s="16" t="s">
        <v>11290</v>
      </c>
      <c r="D270" s="16" t="s">
        <v>21</v>
      </c>
      <c r="E270" s="16" t="s">
        <v>11779</v>
      </c>
      <c r="F270" s="24" t="s">
        <v>11793</v>
      </c>
      <c r="G270" s="17" t="s">
        <v>11289</v>
      </c>
      <c r="J270" s="9" t="s">
        <v>1795</v>
      </c>
      <c r="K270" s="13" t="s">
        <v>11291</v>
      </c>
      <c r="L270" s="19" t="s">
        <v>11288</v>
      </c>
      <c r="M270" s="9" t="s">
        <v>11286</v>
      </c>
      <c r="N270" s="29" t="s">
        <v>11799</v>
      </c>
      <c r="O270" s="18">
        <v>0.08</v>
      </c>
      <c r="P270" s="30"/>
      <c r="Q270" s="4"/>
      <c r="R270" s="4"/>
    </row>
    <row r="271" spans="1:18" ht="30" customHeight="1">
      <c r="A271">
        <v>284</v>
      </c>
      <c r="B271" s="16" t="s">
        <v>14</v>
      </c>
      <c r="C271" s="16" t="s">
        <v>11290</v>
      </c>
      <c r="D271" s="16" t="s">
        <v>21</v>
      </c>
      <c r="E271" s="16" t="s">
        <v>11785</v>
      </c>
      <c r="F271" s="24" t="s">
        <v>11786</v>
      </c>
      <c r="G271" s="17" t="s">
        <v>11289</v>
      </c>
      <c r="J271" s="9" t="s">
        <v>1795</v>
      </c>
      <c r="K271" s="13" t="s">
        <v>11292</v>
      </c>
      <c r="L271" s="19" t="s">
        <v>11288</v>
      </c>
      <c r="M271" s="9" t="s">
        <v>11286</v>
      </c>
      <c r="N271" s="29" t="s">
        <v>11799</v>
      </c>
      <c r="O271" s="18">
        <v>0.08</v>
      </c>
      <c r="P271" s="30"/>
      <c r="Q271" s="4"/>
      <c r="R271" s="4"/>
    </row>
    <row r="272" spans="1:18" ht="30" customHeight="1">
      <c r="A272">
        <v>252</v>
      </c>
      <c r="B272" s="16" t="s">
        <v>14</v>
      </c>
      <c r="C272" s="16" t="s">
        <v>11290</v>
      </c>
      <c r="D272" s="16" t="s">
        <v>21</v>
      </c>
      <c r="E272" s="9" t="s">
        <v>11430</v>
      </c>
      <c r="F272" s="24" t="s">
        <v>11433</v>
      </c>
      <c r="G272" s="17" t="s">
        <v>11289</v>
      </c>
      <c r="J272" s="9" t="s">
        <v>11432</v>
      </c>
      <c r="K272" s="13" t="s">
        <v>11431</v>
      </c>
      <c r="L272" s="19" t="s">
        <v>574</v>
      </c>
      <c r="M272" s="9" t="s">
        <v>11286</v>
      </c>
      <c r="N272" s="29" t="s">
        <v>11799</v>
      </c>
      <c r="O272" s="18">
        <v>0.08</v>
      </c>
      <c r="P272" s="30"/>
      <c r="Q272" s="4"/>
      <c r="R272" s="4"/>
    </row>
    <row r="273" spans="1:18" ht="30" customHeight="1">
      <c r="A273">
        <v>281</v>
      </c>
      <c r="B273" s="16" t="s">
        <v>14</v>
      </c>
      <c r="C273" s="16" t="s">
        <v>11290</v>
      </c>
      <c r="D273" s="16" t="s">
        <v>21</v>
      </c>
      <c r="E273" s="9" t="s">
        <v>11550</v>
      </c>
      <c r="F273" s="24" t="s">
        <v>11552</v>
      </c>
      <c r="G273" s="17" t="s">
        <v>11289</v>
      </c>
      <c r="J273" s="9" t="s">
        <v>637</v>
      </c>
      <c r="K273" s="13" t="s">
        <v>11551</v>
      </c>
      <c r="L273" s="19" t="s">
        <v>574</v>
      </c>
      <c r="M273" s="9" t="s">
        <v>11286</v>
      </c>
      <c r="N273" s="29" t="s">
        <v>11799</v>
      </c>
      <c r="O273" s="18">
        <v>0.08</v>
      </c>
      <c r="P273" s="30"/>
      <c r="Q273" s="4"/>
      <c r="R273" s="4"/>
    </row>
    <row r="274" spans="1:18" ht="30" customHeight="1">
      <c r="A274">
        <v>247</v>
      </c>
      <c r="B274" s="16" t="s">
        <v>14</v>
      </c>
      <c r="C274" s="16" t="s">
        <v>11290</v>
      </c>
      <c r="D274" s="16" t="s">
        <v>21</v>
      </c>
      <c r="E274" s="9" t="s">
        <v>11616</v>
      </c>
      <c r="F274" s="24" t="s">
        <v>11618</v>
      </c>
      <c r="G274" s="14" t="s">
        <v>11289</v>
      </c>
      <c r="J274" s="9" t="s">
        <v>2428</v>
      </c>
      <c r="K274" s="13" t="s">
        <v>11617</v>
      </c>
      <c r="L274" s="19" t="s">
        <v>574</v>
      </c>
      <c r="M274" s="9" t="s">
        <v>11286</v>
      </c>
      <c r="N274" s="29" t="s">
        <v>11799</v>
      </c>
      <c r="O274" s="18">
        <v>0.08</v>
      </c>
      <c r="P274" s="30"/>
      <c r="Q274" s="4"/>
      <c r="R274" s="4"/>
    </row>
    <row r="275" spans="1:18" ht="30" customHeight="1">
      <c r="A275">
        <v>251</v>
      </c>
      <c r="B275" s="16" t="s">
        <v>14</v>
      </c>
      <c r="C275" s="16" t="s">
        <v>11290</v>
      </c>
      <c r="D275" s="16" t="s">
        <v>21</v>
      </c>
      <c r="E275" s="9" t="s">
        <v>11628</v>
      </c>
      <c r="F275" s="24" t="s">
        <v>11630</v>
      </c>
      <c r="G275" s="14" t="s">
        <v>11289</v>
      </c>
      <c r="J275" s="9" t="s">
        <v>2428</v>
      </c>
      <c r="K275" s="13" t="s">
        <v>11629</v>
      </c>
      <c r="L275" s="19" t="s">
        <v>574</v>
      </c>
      <c r="M275" s="9" t="s">
        <v>11286</v>
      </c>
      <c r="N275" s="29" t="s">
        <v>11799</v>
      </c>
      <c r="O275" s="18">
        <v>0.08</v>
      </c>
      <c r="P275" s="30"/>
      <c r="Q275" s="4"/>
      <c r="R275" s="4"/>
    </row>
    <row r="276" spans="1:18" ht="30" customHeight="1">
      <c r="A276">
        <v>270</v>
      </c>
      <c r="B276" s="16" t="s">
        <v>14</v>
      </c>
      <c r="C276" s="16" t="s">
        <v>11290</v>
      </c>
      <c r="D276" s="16" t="s">
        <v>21</v>
      </c>
      <c r="E276" s="9" t="s">
        <v>11366</v>
      </c>
      <c r="F276" s="24" t="s">
        <v>11369</v>
      </c>
      <c r="G276" s="17" t="s">
        <v>11289</v>
      </c>
      <c r="J276" s="9" t="s">
        <v>11368</v>
      </c>
      <c r="K276" s="13" t="s">
        <v>11367</v>
      </c>
      <c r="L276" s="19" t="s">
        <v>574</v>
      </c>
      <c r="M276" s="9" t="s">
        <v>11286</v>
      </c>
      <c r="N276" s="29" t="s">
        <v>11799</v>
      </c>
      <c r="O276" s="18">
        <v>0.08</v>
      </c>
      <c r="P276" s="30"/>
      <c r="Q276" s="4"/>
      <c r="R276" s="4"/>
    </row>
    <row r="277" spans="1:18" ht="30" customHeight="1">
      <c r="A277">
        <v>256</v>
      </c>
      <c r="B277" s="16" t="s">
        <v>14</v>
      </c>
      <c r="C277" s="16" t="s">
        <v>11290</v>
      </c>
      <c r="D277" s="16" t="s">
        <v>21</v>
      </c>
      <c r="E277" s="9" t="s">
        <v>11475</v>
      </c>
      <c r="F277" s="24" t="s">
        <v>11477</v>
      </c>
      <c r="G277" s="17" t="s">
        <v>11289</v>
      </c>
      <c r="J277" s="9" t="s">
        <v>624</v>
      </c>
      <c r="K277" s="13" t="s">
        <v>11476</v>
      </c>
      <c r="L277" s="19" t="s">
        <v>574</v>
      </c>
      <c r="M277" s="9" t="s">
        <v>11286</v>
      </c>
      <c r="N277" s="29" t="s">
        <v>11799</v>
      </c>
      <c r="O277" s="18">
        <v>0.08</v>
      </c>
      <c r="P277" s="30"/>
      <c r="Q277" s="4"/>
      <c r="R277" s="4"/>
    </row>
    <row r="278" spans="1:18" ht="30" customHeight="1">
      <c r="A278">
        <v>257</v>
      </c>
      <c r="B278" s="16" t="s">
        <v>14</v>
      </c>
      <c r="C278" s="16" t="s">
        <v>11290</v>
      </c>
      <c r="D278" s="16" t="s">
        <v>21</v>
      </c>
      <c r="E278" s="9" t="s">
        <v>11489</v>
      </c>
      <c r="F278" s="24" t="s">
        <v>11491</v>
      </c>
      <c r="G278" s="17" t="s">
        <v>11289</v>
      </c>
      <c r="J278" s="9" t="s">
        <v>624</v>
      </c>
      <c r="K278" s="13" t="s">
        <v>11490</v>
      </c>
      <c r="L278" s="19" t="s">
        <v>574</v>
      </c>
      <c r="M278" s="9" t="s">
        <v>11286</v>
      </c>
      <c r="N278" s="29" t="s">
        <v>11799</v>
      </c>
      <c r="O278" s="18">
        <v>0.08</v>
      </c>
      <c r="P278" s="30"/>
      <c r="Q278" s="4"/>
      <c r="R278" s="4"/>
    </row>
    <row r="279" spans="1:18" ht="30" customHeight="1">
      <c r="A279">
        <v>258</v>
      </c>
      <c r="B279" s="16" t="s">
        <v>14</v>
      </c>
      <c r="C279" s="16" t="s">
        <v>11290</v>
      </c>
      <c r="D279" s="16" t="s">
        <v>21</v>
      </c>
      <c r="E279" s="9" t="s">
        <v>11486</v>
      </c>
      <c r="F279" s="24" t="s">
        <v>11488</v>
      </c>
      <c r="G279" s="17" t="s">
        <v>11289</v>
      </c>
      <c r="J279" s="9" t="s">
        <v>624</v>
      </c>
      <c r="K279" s="13" t="s">
        <v>11487</v>
      </c>
      <c r="L279" s="19" t="s">
        <v>574</v>
      </c>
      <c r="M279" s="9" t="s">
        <v>11286</v>
      </c>
      <c r="N279" s="29" t="s">
        <v>11799</v>
      </c>
      <c r="O279" s="18">
        <v>0.08</v>
      </c>
      <c r="P279" s="30"/>
      <c r="Q279" s="4"/>
      <c r="R279" s="4"/>
    </row>
    <row r="280" spans="1:18" ht="30" customHeight="1">
      <c r="A280">
        <v>259</v>
      </c>
      <c r="B280" s="16" t="s">
        <v>14</v>
      </c>
      <c r="C280" s="16" t="s">
        <v>11290</v>
      </c>
      <c r="D280" s="16" t="s">
        <v>21</v>
      </c>
      <c r="E280" s="9" t="s">
        <v>11483</v>
      </c>
      <c r="F280" s="24" t="s">
        <v>11485</v>
      </c>
      <c r="G280" s="17" t="s">
        <v>11289</v>
      </c>
      <c r="J280" s="9" t="s">
        <v>624</v>
      </c>
      <c r="K280" s="13" t="s">
        <v>11484</v>
      </c>
      <c r="L280" s="19" t="s">
        <v>574</v>
      </c>
      <c r="M280" s="9" t="s">
        <v>11286</v>
      </c>
      <c r="N280" s="29" t="s">
        <v>11799</v>
      </c>
      <c r="O280" s="18">
        <v>0.08</v>
      </c>
      <c r="P280" s="30"/>
      <c r="Q280" s="4"/>
      <c r="R280" s="4"/>
    </row>
    <row r="281" spans="1:18" ht="30" customHeight="1">
      <c r="A281">
        <v>260</v>
      </c>
      <c r="B281" s="16" t="s">
        <v>14</v>
      </c>
      <c r="C281" s="16" t="s">
        <v>11290</v>
      </c>
      <c r="D281" s="16" t="s">
        <v>21</v>
      </c>
      <c r="E281" s="9" t="s">
        <v>11478</v>
      </c>
      <c r="F281" s="24" t="s">
        <v>11480</v>
      </c>
      <c r="G281" s="17" t="s">
        <v>11289</v>
      </c>
      <c r="J281" s="9" t="s">
        <v>624</v>
      </c>
      <c r="K281" s="13" t="s">
        <v>11479</v>
      </c>
      <c r="L281" s="19" t="s">
        <v>574</v>
      </c>
      <c r="M281" s="9" t="s">
        <v>11286</v>
      </c>
      <c r="N281" s="29" t="s">
        <v>11799</v>
      </c>
      <c r="O281" s="18">
        <v>0.08</v>
      </c>
      <c r="P281" s="30"/>
      <c r="Q281" s="4"/>
      <c r="R281" s="4"/>
    </row>
    <row r="282" spans="1:18" ht="30" customHeight="1">
      <c r="A282">
        <v>261</v>
      </c>
      <c r="B282" s="16" t="s">
        <v>14</v>
      </c>
      <c r="C282" s="16" t="s">
        <v>11290</v>
      </c>
      <c r="D282" s="16" t="s">
        <v>21</v>
      </c>
      <c r="E282" s="9" t="s">
        <v>11481</v>
      </c>
      <c r="F282" s="24" t="s">
        <v>11482</v>
      </c>
      <c r="G282" s="17" t="s">
        <v>11289</v>
      </c>
      <c r="J282" s="9" t="s">
        <v>624</v>
      </c>
      <c r="K282" s="13" t="s">
        <v>11476</v>
      </c>
      <c r="L282" s="19" t="s">
        <v>574</v>
      </c>
      <c r="M282" s="9" t="s">
        <v>11286</v>
      </c>
      <c r="N282" s="29" t="s">
        <v>11799</v>
      </c>
      <c r="O282" s="18">
        <v>0.08</v>
      </c>
      <c r="P282" s="30"/>
      <c r="Q282" s="4"/>
      <c r="R282" s="4"/>
    </row>
    <row r="283" spans="1:18" ht="30" customHeight="1">
      <c r="A283">
        <v>262</v>
      </c>
      <c r="B283" s="16" t="s">
        <v>14</v>
      </c>
      <c r="C283" s="16" t="s">
        <v>11290</v>
      </c>
      <c r="D283" s="16" t="s">
        <v>21</v>
      </c>
      <c r="E283" s="9" t="s">
        <v>11466</v>
      </c>
      <c r="F283" s="24" t="s">
        <v>11467</v>
      </c>
      <c r="G283" s="17" t="s">
        <v>11289</v>
      </c>
      <c r="J283" s="9" t="s">
        <v>624</v>
      </c>
      <c r="K283" s="13" t="s">
        <v>11461</v>
      </c>
      <c r="L283" s="19" t="s">
        <v>574</v>
      </c>
      <c r="M283" s="9" t="s">
        <v>11286</v>
      </c>
      <c r="N283" s="29" t="s">
        <v>11799</v>
      </c>
      <c r="O283" s="18">
        <v>0.08</v>
      </c>
      <c r="P283" s="30"/>
      <c r="Q283" s="4"/>
      <c r="R283" s="4"/>
    </row>
    <row r="284" spans="1:18" ht="30" customHeight="1">
      <c r="A284">
        <v>263</v>
      </c>
      <c r="B284" s="16" t="s">
        <v>14</v>
      </c>
      <c r="C284" s="16" t="s">
        <v>11290</v>
      </c>
      <c r="D284" s="16" t="s">
        <v>21</v>
      </c>
      <c r="E284" s="9" t="s">
        <v>11460</v>
      </c>
      <c r="F284" s="24" t="s">
        <v>11462</v>
      </c>
      <c r="G284" s="17" t="s">
        <v>11289</v>
      </c>
      <c r="J284" s="9" t="s">
        <v>624</v>
      </c>
      <c r="K284" s="13" t="s">
        <v>11461</v>
      </c>
      <c r="L284" s="19" t="s">
        <v>574</v>
      </c>
      <c r="M284" s="9" t="s">
        <v>11286</v>
      </c>
      <c r="N284" s="29" t="s">
        <v>11799</v>
      </c>
      <c r="O284" s="18">
        <v>0.08</v>
      </c>
      <c r="P284" s="30"/>
      <c r="Q284" s="4"/>
      <c r="R284" s="4"/>
    </row>
    <row r="285" spans="1:18" ht="30" customHeight="1">
      <c r="A285">
        <v>264</v>
      </c>
      <c r="B285" s="16" t="s">
        <v>14</v>
      </c>
      <c r="C285" s="16" t="s">
        <v>11290</v>
      </c>
      <c r="D285" s="16" t="s">
        <v>21</v>
      </c>
      <c r="E285" s="9" t="s">
        <v>11463</v>
      </c>
      <c r="F285" s="24" t="s">
        <v>11465</v>
      </c>
      <c r="G285" s="17" t="s">
        <v>11289</v>
      </c>
      <c r="J285" s="9" t="s">
        <v>624</v>
      </c>
      <c r="K285" s="13" t="s">
        <v>11464</v>
      </c>
      <c r="L285" s="19" t="s">
        <v>574</v>
      </c>
      <c r="M285" s="9" t="s">
        <v>11286</v>
      </c>
      <c r="N285" s="29" t="s">
        <v>11799</v>
      </c>
      <c r="O285" s="18">
        <v>0.08</v>
      </c>
      <c r="P285" s="30"/>
      <c r="Q285" s="4"/>
      <c r="R285" s="4"/>
    </row>
    <row r="286" spans="1:18" ht="30" customHeight="1">
      <c r="A286">
        <v>276</v>
      </c>
      <c r="B286" s="16" t="s">
        <v>14</v>
      </c>
      <c r="C286" s="16" t="s">
        <v>11290</v>
      </c>
      <c r="D286" s="16" t="s">
        <v>21</v>
      </c>
      <c r="E286" s="9" t="s">
        <v>11685</v>
      </c>
      <c r="F286" s="24" t="s">
        <v>11922</v>
      </c>
      <c r="G286" s="14" t="s">
        <v>11289</v>
      </c>
      <c r="J286" s="9" t="s">
        <v>3144</v>
      </c>
      <c r="K286" s="13" t="s">
        <v>11686</v>
      </c>
      <c r="L286" s="19" t="s">
        <v>574</v>
      </c>
      <c r="M286" s="9" t="s">
        <v>11286</v>
      </c>
      <c r="N286" s="29" t="s">
        <v>11799</v>
      </c>
      <c r="O286" s="18">
        <v>0.08</v>
      </c>
      <c r="P286" s="30"/>
      <c r="Q286" s="4"/>
      <c r="R286" s="4"/>
    </row>
    <row r="287" spans="1:18" ht="30" customHeight="1">
      <c r="A287">
        <v>277</v>
      </c>
      <c r="B287" s="16" t="s">
        <v>14</v>
      </c>
      <c r="C287" s="16" t="s">
        <v>11290</v>
      </c>
      <c r="D287" s="16" t="s">
        <v>21</v>
      </c>
      <c r="E287" s="9" t="s">
        <v>11682</v>
      </c>
      <c r="F287" s="24" t="s">
        <v>11684</v>
      </c>
      <c r="G287" s="14" t="s">
        <v>11289</v>
      </c>
      <c r="J287" s="9" t="s">
        <v>3144</v>
      </c>
      <c r="K287" s="13" t="s">
        <v>11683</v>
      </c>
      <c r="L287" s="19" t="s">
        <v>574</v>
      </c>
      <c r="M287" s="9" t="s">
        <v>11286</v>
      </c>
      <c r="N287" s="29" t="s">
        <v>11799</v>
      </c>
      <c r="O287" s="18">
        <v>0.08</v>
      </c>
      <c r="P287" s="30"/>
      <c r="Q287" s="4"/>
      <c r="R287" s="4"/>
    </row>
    <row r="288" spans="1:18" ht="30" customHeight="1">
      <c r="A288">
        <v>242</v>
      </c>
      <c r="B288" s="177"/>
      <c r="C288" s="177"/>
      <c r="D288" s="177"/>
      <c r="E288" s="177"/>
      <c r="F288" s="177"/>
      <c r="G288" s="177"/>
      <c r="J288" s="177"/>
      <c r="K288" s="177"/>
      <c r="L288" s="177"/>
      <c r="M288" s="177"/>
      <c r="N288" s="84"/>
      <c r="O288" s="177"/>
      <c r="P288" s="84"/>
      <c r="Q288" s="4"/>
    </row>
    <row r="289" spans="16:18">
      <c r="P289">
        <f>SUM(P2:P288)</f>
        <v>92.280999999999977</v>
      </c>
      <c r="R289">
        <v>92.281000000000077</v>
      </c>
    </row>
    <row r="292" spans="16:18">
      <c r="P292">
        <f>R289-P289</f>
        <v>0</v>
      </c>
    </row>
  </sheetData>
  <sortState ref="A249:R287">
    <sortCondition ref="J249:J287"/>
  </sortState>
  <phoneticPr fontId="1" type="noConversion"/>
  <conditionalFormatting sqref="F2:F220">
    <cfRule type="duplicateValues" dxfId="70" priority="27"/>
  </conditionalFormatting>
  <conditionalFormatting sqref="E2:E220">
    <cfRule type="duplicateValues" dxfId="69" priority="26"/>
  </conditionalFormatting>
  <conditionalFormatting sqref="F2:F220">
    <cfRule type="duplicateValues" dxfId="68" priority="23"/>
    <cfRule type="duplicateValues" dxfId="67" priority="24"/>
    <cfRule type="colorScale" priority="25">
      <colorScale>
        <cfvo type="min" val="0"/>
        <cfvo type="max" val="0"/>
        <color rgb="FFFF7128"/>
        <color rgb="FFFFEF9C"/>
      </colorScale>
    </cfRule>
  </conditionalFormatting>
  <conditionalFormatting sqref="F2:F220">
    <cfRule type="duplicateValues" dxfId="66" priority="19"/>
    <cfRule type="duplicateValues" priority="20"/>
  </conditionalFormatting>
  <conditionalFormatting sqref="E221:E226">
    <cfRule type="duplicateValues" dxfId="65" priority="18"/>
  </conditionalFormatting>
  <conditionalFormatting sqref="E221:E226 D221:D222 D226 G223:G225">
    <cfRule type="duplicateValues" dxfId="64" priority="17"/>
  </conditionalFormatting>
  <conditionalFormatting sqref="F227:F245">
    <cfRule type="duplicateValues" dxfId="63" priority="16"/>
  </conditionalFormatting>
  <conditionalFormatting sqref="E227:E245">
    <cfRule type="duplicateValues" dxfId="62" priority="15"/>
  </conditionalFormatting>
  <conditionalFormatting sqref="F247:F288">
    <cfRule type="duplicateValues" dxfId="61" priority="14"/>
  </conditionalFormatting>
  <conditionalFormatting sqref="E247:E288">
    <cfRule type="duplicateValues" dxfId="60" priority="13"/>
  </conditionalFormatting>
  <conditionalFormatting sqref="F1">
    <cfRule type="duplicateValues" dxfId="59" priority="11"/>
  </conditionalFormatting>
  <conditionalFormatting sqref="E1">
    <cfRule type="duplicateValues" dxfId="58" priority="10"/>
  </conditionalFormatting>
  <conditionalFormatting sqref="F1">
    <cfRule type="duplicateValues" dxfId="57" priority="7"/>
    <cfRule type="duplicateValues" dxfId="56" priority="8"/>
    <cfRule type="colorScale" priority="9">
      <colorScale>
        <cfvo type="min" val="0"/>
        <cfvo type="max" val="0"/>
        <color rgb="FFFF7128"/>
        <color rgb="FFFFEF9C"/>
      </colorScale>
    </cfRule>
  </conditionalFormatting>
  <conditionalFormatting sqref="F1">
    <cfRule type="duplicateValues" dxfId="55" priority="3"/>
    <cfRule type="duplicateValues" priority="4"/>
  </conditionalFormatting>
  <conditionalFormatting sqref="F243:F245">
    <cfRule type="duplicateValues" dxfId="54" priority="2"/>
  </conditionalFormatting>
  <conditionalFormatting sqref="E243:E245">
    <cfRule type="duplicateValues" dxfId="53"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0"/>
  <sheetViews>
    <sheetView workbookViewId="0">
      <selection activeCell="H25" sqref="H25"/>
    </sheetView>
  </sheetViews>
  <sheetFormatPr defaultRowHeight="13.5"/>
  <cols>
    <col min="1" max="1" width="3.625" customWidth="1"/>
    <col min="2" max="2" width="6.875" customWidth="1"/>
    <col min="3" max="3" width="7.25" customWidth="1"/>
    <col min="4" max="4" width="5.75" customWidth="1"/>
    <col min="5" max="5" width="10.125" style="205" customWidth="1"/>
    <col min="6" max="6" width="39.125" customWidth="1"/>
    <col min="7" max="7" width="7.625" customWidth="1"/>
    <col min="8" max="8" width="14.5" customWidth="1"/>
    <col min="9" max="9" width="12.25" customWidth="1"/>
    <col min="10" max="10" width="24.375" customWidth="1"/>
  </cols>
  <sheetData>
    <row r="1" spans="1:17" ht="27">
      <c r="B1" s="70" t="s">
        <v>3</v>
      </c>
      <c r="C1" s="73" t="s">
        <v>10788</v>
      </c>
      <c r="D1" s="70" t="s">
        <v>8</v>
      </c>
      <c r="E1" s="70" t="s">
        <v>1</v>
      </c>
      <c r="F1" s="70" t="s">
        <v>0</v>
      </c>
      <c r="G1" s="70" t="s">
        <v>7</v>
      </c>
      <c r="H1" s="70" t="s">
        <v>10</v>
      </c>
      <c r="I1" s="70" t="s">
        <v>9</v>
      </c>
      <c r="J1" s="71" t="s">
        <v>10793</v>
      </c>
      <c r="K1" s="72" t="s">
        <v>10798</v>
      </c>
      <c r="L1" s="72" t="s">
        <v>10800</v>
      </c>
      <c r="Q1" s="172" t="s">
        <v>12772</v>
      </c>
    </row>
    <row r="2" spans="1:17" ht="30" customHeight="1">
      <c r="A2">
        <v>253</v>
      </c>
      <c r="B2" s="16" t="s">
        <v>14</v>
      </c>
      <c r="C2" s="16" t="s">
        <v>11290</v>
      </c>
      <c r="D2" s="16" t="s">
        <v>21</v>
      </c>
      <c r="E2" s="203" t="s">
        <v>11358</v>
      </c>
      <c r="F2" s="24" t="s">
        <v>11361</v>
      </c>
      <c r="G2" s="9" t="s">
        <v>11360</v>
      </c>
      <c r="H2" s="9" t="s">
        <v>11359</v>
      </c>
      <c r="I2" s="9" t="s">
        <v>11286</v>
      </c>
      <c r="J2" s="29" t="s">
        <v>11799</v>
      </c>
      <c r="K2" s="18">
        <v>0.08</v>
      </c>
      <c r="L2" s="30"/>
      <c r="M2" s="4"/>
      <c r="N2" s="4"/>
    </row>
    <row r="3" spans="1:17" ht="30" customHeight="1">
      <c r="A3">
        <v>246</v>
      </c>
      <c r="B3" s="16" t="s">
        <v>14</v>
      </c>
      <c r="C3" s="16" t="s">
        <v>11290</v>
      </c>
      <c r="D3" s="16" t="s">
        <v>21</v>
      </c>
      <c r="E3" s="203" t="s">
        <v>11702</v>
      </c>
      <c r="F3" s="24" t="s">
        <v>11704</v>
      </c>
      <c r="G3" s="9" t="s">
        <v>3168</v>
      </c>
      <c r="H3" s="13" t="s">
        <v>11703</v>
      </c>
      <c r="I3" s="9" t="s">
        <v>11286</v>
      </c>
      <c r="J3" s="29" t="s">
        <v>11799</v>
      </c>
      <c r="K3" s="18">
        <v>0.08</v>
      </c>
      <c r="L3" s="30"/>
      <c r="M3" s="4"/>
      <c r="N3" s="4"/>
    </row>
    <row r="4" spans="1:17" ht="30" customHeight="1">
      <c r="A4">
        <v>254</v>
      </c>
      <c r="B4" s="16" t="s">
        <v>14</v>
      </c>
      <c r="C4" s="16" t="s">
        <v>11290</v>
      </c>
      <c r="D4" s="16" t="s">
        <v>21</v>
      </c>
      <c r="E4" s="203" t="s">
        <v>11354</v>
      </c>
      <c r="F4" s="24" t="s">
        <v>11357</v>
      </c>
      <c r="G4" s="9" t="s">
        <v>11356</v>
      </c>
      <c r="H4" s="13" t="s">
        <v>11355</v>
      </c>
      <c r="I4" s="9" t="s">
        <v>11286</v>
      </c>
      <c r="J4" s="29" t="s">
        <v>11799</v>
      </c>
      <c r="K4" s="18">
        <v>0.08</v>
      </c>
      <c r="L4" s="30"/>
      <c r="M4" s="4"/>
      <c r="N4" s="4"/>
    </row>
    <row r="5" spans="1:17" ht="30" customHeight="1">
      <c r="A5">
        <v>268</v>
      </c>
      <c r="B5" s="16" t="s">
        <v>14</v>
      </c>
      <c r="C5" s="16" t="s">
        <v>11290</v>
      </c>
      <c r="D5" s="16" t="s">
        <v>21</v>
      </c>
      <c r="E5" s="203" t="s">
        <v>11497</v>
      </c>
      <c r="F5" s="24" t="s">
        <v>11499</v>
      </c>
      <c r="G5" s="9" t="s">
        <v>714</v>
      </c>
      <c r="H5" s="13" t="s">
        <v>11498</v>
      </c>
      <c r="I5" s="9" t="s">
        <v>11286</v>
      </c>
      <c r="J5" s="29" t="s">
        <v>11799</v>
      </c>
      <c r="K5" s="18">
        <v>0.08</v>
      </c>
      <c r="L5" s="30"/>
      <c r="M5" s="4"/>
      <c r="N5" s="12"/>
    </row>
    <row r="6" spans="1:17" ht="30" customHeight="1">
      <c r="A6">
        <v>248</v>
      </c>
      <c r="B6" s="16" t="s">
        <v>14</v>
      </c>
      <c r="C6" s="16" t="s">
        <v>11290</v>
      </c>
      <c r="D6" s="16" t="s">
        <v>21</v>
      </c>
      <c r="E6" s="203" t="s">
        <v>11741</v>
      </c>
      <c r="F6" s="24" t="s">
        <v>11743</v>
      </c>
      <c r="G6" s="9" t="s">
        <v>2647</v>
      </c>
      <c r="H6" s="13" t="s">
        <v>11742</v>
      </c>
      <c r="I6" s="9" t="s">
        <v>11286</v>
      </c>
      <c r="J6" s="29" t="s">
        <v>11799</v>
      </c>
      <c r="K6" s="18">
        <v>0.08</v>
      </c>
      <c r="L6" s="30"/>
      <c r="M6" s="4"/>
      <c r="N6" s="4"/>
    </row>
    <row r="7" spans="1:17" ht="30" customHeight="1">
      <c r="A7">
        <v>265</v>
      </c>
      <c r="B7" s="16" t="s">
        <v>14</v>
      </c>
      <c r="C7" s="16" t="s">
        <v>11290</v>
      </c>
      <c r="D7" s="16" t="s">
        <v>21</v>
      </c>
      <c r="E7" s="203" t="s">
        <v>11495</v>
      </c>
      <c r="F7" s="24" t="s">
        <v>11496</v>
      </c>
      <c r="G7" s="9" t="s">
        <v>10632</v>
      </c>
      <c r="H7" s="13" t="s">
        <v>11493</v>
      </c>
      <c r="I7" s="9" t="s">
        <v>11286</v>
      </c>
      <c r="J7" s="29" t="s">
        <v>11799</v>
      </c>
      <c r="K7" s="18">
        <v>0.08</v>
      </c>
      <c r="L7" s="30"/>
      <c r="M7" s="4"/>
      <c r="N7" s="4"/>
    </row>
    <row r="8" spans="1:17" ht="30" customHeight="1">
      <c r="A8">
        <v>266</v>
      </c>
      <c r="B8" s="16" t="s">
        <v>14</v>
      </c>
      <c r="C8" s="16" t="s">
        <v>11290</v>
      </c>
      <c r="D8" s="16" t="s">
        <v>21</v>
      </c>
      <c r="E8" s="203" t="s">
        <v>11492</v>
      </c>
      <c r="F8" s="24" t="s">
        <v>11494</v>
      </c>
      <c r="G8" s="9" t="s">
        <v>10632</v>
      </c>
      <c r="H8" s="13" t="s">
        <v>11493</v>
      </c>
      <c r="I8" s="9" t="s">
        <v>11286</v>
      </c>
      <c r="J8" s="29" t="s">
        <v>11799</v>
      </c>
      <c r="K8" s="18">
        <v>0.08</v>
      </c>
      <c r="L8" s="30"/>
      <c r="M8" s="4"/>
      <c r="N8" s="4"/>
    </row>
    <row r="9" spans="1:17" ht="30" customHeight="1">
      <c r="A9">
        <v>267</v>
      </c>
      <c r="B9" s="16" t="s">
        <v>14</v>
      </c>
      <c r="C9" s="16" t="s">
        <v>11290</v>
      </c>
      <c r="D9" s="16" t="s">
        <v>21</v>
      </c>
      <c r="E9" s="203" t="s">
        <v>11457</v>
      </c>
      <c r="F9" s="24" t="s">
        <v>11459</v>
      </c>
      <c r="G9" s="9" t="s">
        <v>10632</v>
      </c>
      <c r="H9" s="13" t="s">
        <v>11458</v>
      </c>
      <c r="I9" s="9" t="s">
        <v>11286</v>
      </c>
      <c r="J9" s="29" t="s">
        <v>11799</v>
      </c>
      <c r="K9" s="18">
        <v>0.08</v>
      </c>
      <c r="L9" s="30"/>
      <c r="M9" s="4"/>
      <c r="N9" s="4"/>
    </row>
    <row r="10" spans="1:17" ht="30" customHeight="1">
      <c r="A10">
        <v>271</v>
      </c>
      <c r="B10" s="16" t="s">
        <v>14</v>
      </c>
      <c r="C10" s="16" t="s">
        <v>11290</v>
      </c>
      <c r="D10" s="16" t="s">
        <v>21</v>
      </c>
      <c r="E10" s="203" t="s">
        <v>11335</v>
      </c>
      <c r="F10" s="24" t="s">
        <v>11337</v>
      </c>
      <c r="G10" s="9" t="s">
        <v>10632</v>
      </c>
      <c r="H10" s="13" t="s">
        <v>11336</v>
      </c>
      <c r="I10" s="9" t="s">
        <v>11286</v>
      </c>
      <c r="J10" s="29" t="s">
        <v>11799</v>
      </c>
      <c r="K10" s="18">
        <v>0.08</v>
      </c>
      <c r="L10" s="30"/>
      <c r="M10" s="4"/>
      <c r="N10" s="4"/>
    </row>
    <row r="11" spans="1:17" ht="30" customHeight="1">
      <c r="A11">
        <v>272</v>
      </c>
      <c r="B11" s="16" t="s">
        <v>14</v>
      </c>
      <c r="C11" s="16" t="s">
        <v>11290</v>
      </c>
      <c r="D11" s="16" t="s">
        <v>21</v>
      </c>
      <c r="E11" s="203" t="s">
        <v>11338</v>
      </c>
      <c r="F11" s="24" t="s">
        <v>11340</v>
      </c>
      <c r="G11" s="9" t="s">
        <v>10632</v>
      </c>
      <c r="H11" s="13" t="s">
        <v>11339</v>
      </c>
      <c r="I11" s="9" t="s">
        <v>11286</v>
      </c>
      <c r="J11" s="29" t="s">
        <v>11799</v>
      </c>
      <c r="K11" s="18">
        <v>0.08</v>
      </c>
      <c r="L11" s="30"/>
      <c r="M11" s="4"/>
      <c r="N11" s="4"/>
    </row>
    <row r="12" spans="1:17" ht="30" customHeight="1">
      <c r="A12">
        <v>273</v>
      </c>
      <c r="B12" s="16" t="s">
        <v>14</v>
      </c>
      <c r="C12" s="16" t="s">
        <v>11290</v>
      </c>
      <c r="D12" s="16" t="s">
        <v>21</v>
      </c>
      <c r="E12" s="203" t="s">
        <v>11341</v>
      </c>
      <c r="F12" s="24" t="s">
        <v>11342</v>
      </c>
      <c r="G12" s="9" t="s">
        <v>10632</v>
      </c>
      <c r="H12" s="13" t="s">
        <v>11336</v>
      </c>
      <c r="I12" s="9" t="s">
        <v>11286</v>
      </c>
      <c r="J12" s="29" t="s">
        <v>11799</v>
      </c>
      <c r="K12" s="18">
        <v>0.08</v>
      </c>
      <c r="L12" s="30"/>
      <c r="M12" s="4"/>
      <c r="N12" s="4"/>
    </row>
    <row r="13" spans="1:17" ht="30" customHeight="1">
      <c r="A13">
        <v>243</v>
      </c>
      <c r="B13" s="16" t="s">
        <v>14</v>
      </c>
      <c r="C13" s="16" t="s">
        <v>11290</v>
      </c>
      <c r="D13" s="16" t="s">
        <v>21</v>
      </c>
      <c r="E13" s="203" t="s">
        <v>11405</v>
      </c>
      <c r="F13" s="24" t="s">
        <v>12162</v>
      </c>
      <c r="G13" s="146" t="s">
        <v>12161</v>
      </c>
      <c r="H13" s="13" t="s">
        <v>12160</v>
      </c>
      <c r="I13" s="9" t="s">
        <v>11286</v>
      </c>
      <c r="J13" s="29" t="s">
        <v>11799</v>
      </c>
      <c r="K13" s="18">
        <v>0.08</v>
      </c>
      <c r="L13" s="30"/>
      <c r="M13" s="4"/>
      <c r="N13" s="4"/>
    </row>
    <row r="14" spans="1:17" ht="30" customHeight="1">
      <c r="A14">
        <v>244</v>
      </c>
      <c r="B14" s="16" t="s">
        <v>14</v>
      </c>
      <c r="C14" s="16" t="s">
        <v>11290</v>
      </c>
      <c r="D14" s="16" t="s">
        <v>21</v>
      </c>
      <c r="E14" s="203" t="s">
        <v>11406</v>
      </c>
      <c r="F14" s="24" t="s">
        <v>12163</v>
      </c>
      <c r="G14" s="146" t="s">
        <v>12161</v>
      </c>
      <c r="H14" s="13" t="s">
        <v>11407</v>
      </c>
      <c r="I14" s="9" t="s">
        <v>11286</v>
      </c>
      <c r="J14" s="29" t="s">
        <v>11799</v>
      </c>
      <c r="K14" s="18">
        <v>0.08</v>
      </c>
      <c r="L14" s="30"/>
      <c r="M14" s="4"/>
      <c r="N14" s="4"/>
    </row>
    <row r="15" spans="1:17" ht="30" customHeight="1">
      <c r="A15">
        <v>245</v>
      </c>
      <c r="B15" s="16" t="s">
        <v>14</v>
      </c>
      <c r="C15" s="16" t="s">
        <v>11290</v>
      </c>
      <c r="D15" s="16" t="s">
        <v>21</v>
      </c>
      <c r="E15" s="203" t="s">
        <v>11605</v>
      </c>
      <c r="F15" s="24" t="s">
        <v>12164</v>
      </c>
      <c r="G15" s="146" t="s">
        <v>12161</v>
      </c>
      <c r="H15" s="13" t="s">
        <v>11606</v>
      </c>
      <c r="I15" s="9" t="s">
        <v>11286</v>
      </c>
      <c r="J15" s="29" t="s">
        <v>11799</v>
      </c>
      <c r="K15" s="18">
        <v>0.08</v>
      </c>
      <c r="L15" s="30"/>
      <c r="M15" s="4"/>
      <c r="N15" s="4"/>
    </row>
    <row r="16" spans="1:17" ht="30" customHeight="1">
      <c r="A16">
        <v>250</v>
      </c>
      <c r="B16" s="16" t="s">
        <v>14</v>
      </c>
      <c r="C16" s="16" t="s">
        <v>11290</v>
      </c>
      <c r="D16" s="16" t="s">
        <v>21</v>
      </c>
      <c r="E16" s="203" t="s">
        <v>11553</v>
      </c>
      <c r="F16" s="24" t="s">
        <v>12165</v>
      </c>
      <c r="G16" s="146" t="s">
        <v>12161</v>
      </c>
      <c r="H16" s="13" t="s">
        <v>11554</v>
      </c>
      <c r="I16" s="9" t="s">
        <v>11286</v>
      </c>
      <c r="J16" s="29" t="s">
        <v>11799</v>
      </c>
      <c r="K16" s="18">
        <v>0.08</v>
      </c>
      <c r="L16" s="30"/>
      <c r="M16" s="4"/>
      <c r="N16" s="4"/>
    </row>
    <row r="17" spans="1:14" ht="30" customHeight="1">
      <c r="A17">
        <v>280</v>
      </c>
      <c r="B17" s="16" t="s">
        <v>14</v>
      </c>
      <c r="C17" s="16" t="s">
        <v>11290</v>
      </c>
      <c r="D17" s="16" t="s">
        <v>21</v>
      </c>
      <c r="E17" s="203" t="s">
        <v>11541</v>
      </c>
      <c r="F17" s="24" t="s">
        <v>12166</v>
      </c>
      <c r="G17" s="146" t="s">
        <v>12161</v>
      </c>
      <c r="H17" s="13" t="s">
        <v>11542</v>
      </c>
      <c r="I17" s="9" t="s">
        <v>11286</v>
      </c>
      <c r="J17" s="29" t="s">
        <v>11799</v>
      </c>
      <c r="K17" s="18">
        <v>0.08</v>
      </c>
      <c r="L17" s="30"/>
      <c r="M17" s="4"/>
      <c r="N17" s="4"/>
    </row>
    <row r="18" spans="1:14" ht="30" customHeight="1">
      <c r="A18">
        <v>269</v>
      </c>
      <c r="B18" s="16" t="s">
        <v>14</v>
      </c>
      <c r="C18" s="16" t="s">
        <v>11290</v>
      </c>
      <c r="D18" s="16" t="s">
        <v>21</v>
      </c>
      <c r="E18" s="203" t="s">
        <v>11346</v>
      </c>
      <c r="F18" s="24" t="s">
        <v>11349</v>
      </c>
      <c r="G18" s="9" t="s">
        <v>11348</v>
      </c>
      <c r="H18" s="13" t="s">
        <v>11347</v>
      </c>
      <c r="I18" s="9" t="s">
        <v>11286</v>
      </c>
      <c r="J18" s="29" t="s">
        <v>11799</v>
      </c>
      <c r="K18" s="18">
        <v>0.08</v>
      </c>
      <c r="L18" s="30"/>
      <c r="M18" s="4"/>
      <c r="N18" s="4"/>
    </row>
    <row r="19" spans="1:14" ht="30" customHeight="1">
      <c r="A19">
        <v>274</v>
      </c>
      <c r="B19" s="16" t="s">
        <v>14</v>
      </c>
      <c r="C19" s="16" t="s">
        <v>11290</v>
      </c>
      <c r="D19" s="16" t="s">
        <v>21</v>
      </c>
      <c r="E19" s="203" t="s">
        <v>11679</v>
      </c>
      <c r="F19" s="24" t="s">
        <v>11681</v>
      </c>
      <c r="G19" s="9" t="s">
        <v>2491</v>
      </c>
      <c r="H19" s="13" t="s">
        <v>11680</v>
      </c>
      <c r="I19" s="9" t="s">
        <v>11286</v>
      </c>
      <c r="J19" s="29" t="s">
        <v>11799</v>
      </c>
      <c r="K19" s="18">
        <v>0.08</v>
      </c>
      <c r="L19" s="30"/>
      <c r="M19" s="4"/>
      <c r="N19" s="4"/>
    </row>
    <row r="20" spans="1:14" ht="30" customHeight="1">
      <c r="A20">
        <v>275</v>
      </c>
      <c r="B20" s="16" t="s">
        <v>14</v>
      </c>
      <c r="C20" s="16" t="s">
        <v>11290</v>
      </c>
      <c r="D20" s="16" t="s">
        <v>21</v>
      </c>
      <c r="E20" s="203" t="s">
        <v>11662</v>
      </c>
      <c r="F20" s="24" t="s">
        <v>11664</v>
      </c>
      <c r="G20" s="9" t="s">
        <v>2491</v>
      </c>
      <c r="H20" s="13" t="s">
        <v>11663</v>
      </c>
      <c r="I20" s="9" t="s">
        <v>11286</v>
      </c>
      <c r="J20" s="29" t="s">
        <v>11799</v>
      </c>
      <c r="K20" s="18">
        <v>0.08</v>
      </c>
      <c r="L20" s="30"/>
      <c r="M20" s="4"/>
      <c r="N20" s="4"/>
    </row>
    <row r="21" spans="1:14" ht="30" customHeight="1">
      <c r="A21">
        <v>249</v>
      </c>
      <c r="B21" s="16" t="s">
        <v>14</v>
      </c>
      <c r="C21" s="16" t="s">
        <v>11290</v>
      </c>
      <c r="D21" s="16" t="s">
        <v>21</v>
      </c>
      <c r="E21" s="203" t="s">
        <v>11607</v>
      </c>
      <c r="F21" s="24" t="s">
        <v>11609</v>
      </c>
      <c r="G21" s="9" t="s">
        <v>720</v>
      </c>
      <c r="H21" s="13" t="s">
        <v>11608</v>
      </c>
      <c r="I21" s="9" t="s">
        <v>11286</v>
      </c>
      <c r="J21" s="29" t="s">
        <v>11799</v>
      </c>
      <c r="K21" s="18">
        <v>0.08</v>
      </c>
      <c r="L21" s="30"/>
      <c r="M21" s="4"/>
      <c r="N21" s="4"/>
    </row>
    <row r="22" spans="1:14" ht="30" customHeight="1">
      <c r="A22">
        <v>282</v>
      </c>
      <c r="B22" s="16" t="s">
        <v>14</v>
      </c>
      <c r="C22" s="16" t="s">
        <v>11290</v>
      </c>
      <c r="D22" s="16" t="s">
        <v>21</v>
      </c>
      <c r="E22" s="204" t="s">
        <v>11780</v>
      </c>
      <c r="F22" s="24" t="s">
        <v>11781</v>
      </c>
      <c r="G22" s="9" t="s">
        <v>1795</v>
      </c>
      <c r="H22" s="13" t="s">
        <v>11287</v>
      </c>
      <c r="I22" s="9" t="s">
        <v>11286</v>
      </c>
      <c r="J22" s="29" t="s">
        <v>11799</v>
      </c>
      <c r="K22" s="18">
        <v>0.08</v>
      </c>
      <c r="L22" s="30"/>
      <c r="M22" s="4"/>
      <c r="N22" s="4"/>
    </row>
    <row r="23" spans="1:14" ht="30" customHeight="1">
      <c r="A23">
        <v>283</v>
      </c>
      <c r="B23" s="16" t="s">
        <v>14</v>
      </c>
      <c r="C23" s="16" t="s">
        <v>11290</v>
      </c>
      <c r="D23" s="16" t="s">
        <v>21</v>
      </c>
      <c r="E23" s="204" t="s">
        <v>11779</v>
      </c>
      <c r="F23" s="24" t="s">
        <v>11793</v>
      </c>
      <c r="G23" s="9" t="s">
        <v>1795</v>
      </c>
      <c r="H23" s="13" t="s">
        <v>11291</v>
      </c>
      <c r="I23" s="9" t="s">
        <v>11286</v>
      </c>
      <c r="J23" s="29" t="s">
        <v>11799</v>
      </c>
      <c r="K23" s="18">
        <v>0.08</v>
      </c>
      <c r="L23" s="30"/>
      <c r="M23" s="4"/>
      <c r="N23" s="4"/>
    </row>
    <row r="24" spans="1:14" ht="30" customHeight="1">
      <c r="A24">
        <v>284</v>
      </c>
      <c r="B24" s="16" t="s">
        <v>14</v>
      </c>
      <c r="C24" s="16" t="s">
        <v>11290</v>
      </c>
      <c r="D24" s="16" t="s">
        <v>21</v>
      </c>
      <c r="E24" s="204" t="s">
        <v>11785</v>
      </c>
      <c r="F24" s="24" t="s">
        <v>11786</v>
      </c>
      <c r="G24" s="9" t="s">
        <v>1795</v>
      </c>
      <c r="H24" s="13" t="s">
        <v>11292</v>
      </c>
      <c r="I24" s="9" t="s">
        <v>11286</v>
      </c>
      <c r="J24" s="29" t="s">
        <v>11799</v>
      </c>
      <c r="K24" s="18">
        <v>0.08</v>
      </c>
      <c r="L24" s="30"/>
      <c r="M24" s="4"/>
      <c r="N24" s="4"/>
    </row>
    <row r="25" spans="1:14" ht="30" customHeight="1">
      <c r="A25">
        <v>252</v>
      </c>
      <c r="B25" s="16" t="s">
        <v>14</v>
      </c>
      <c r="C25" s="16" t="s">
        <v>11290</v>
      </c>
      <c r="D25" s="16" t="s">
        <v>21</v>
      </c>
      <c r="E25" s="203" t="s">
        <v>11430</v>
      </c>
      <c r="F25" s="24" t="s">
        <v>11433</v>
      </c>
      <c r="G25" s="9" t="s">
        <v>11432</v>
      </c>
      <c r="H25" s="13" t="s">
        <v>11431</v>
      </c>
      <c r="I25" s="9" t="s">
        <v>11286</v>
      </c>
      <c r="J25" s="29" t="s">
        <v>11799</v>
      </c>
      <c r="K25" s="18">
        <v>0.08</v>
      </c>
      <c r="L25" s="30"/>
      <c r="M25" s="4"/>
      <c r="N25" s="4"/>
    </row>
    <row r="26" spans="1:14" ht="30" customHeight="1">
      <c r="A26">
        <v>281</v>
      </c>
      <c r="B26" s="16" t="s">
        <v>14</v>
      </c>
      <c r="C26" s="16" t="s">
        <v>11290</v>
      </c>
      <c r="D26" s="16" t="s">
        <v>21</v>
      </c>
      <c r="E26" s="203" t="s">
        <v>11550</v>
      </c>
      <c r="F26" s="24" t="s">
        <v>11552</v>
      </c>
      <c r="G26" s="9" t="s">
        <v>637</v>
      </c>
      <c r="H26" s="13" t="s">
        <v>11551</v>
      </c>
      <c r="I26" s="9" t="s">
        <v>11286</v>
      </c>
      <c r="J26" s="29" t="s">
        <v>11799</v>
      </c>
      <c r="K26" s="18">
        <v>0.08</v>
      </c>
      <c r="L26" s="30"/>
      <c r="M26" s="4"/>
      <c r="N26" s="4"/>
    </row>
    <row r="27" spans="1:14" ht="30" customHeight="1">
      <c r="A27">
        <v>247</v>
      </c>
      <c r="B27" s="16" t="s">
        <v>14</v>
      </c>
      <c r="C27" s="16" t="s">
        <v>11290</v>
      </c>
      <c r="D27" s="16" t="s">
        <v>21</v>
      </c>
      <c r="E27" s="203" t="s">
        <v>11616</v>
      </c>
      <c r="F27" s="24" t="s">
        <v>11618</v>
      </c>
      <c r="G27" s="9" t="s">
        <v>2428</v>
      </c>
      <c r="H27" s="13" t="s">
        <v>11617</v>
      </c>
      <c r="I27" s="9" t="s">
        <v>11286</v>
      </c>
      <c r="J27" s="29" t="s">
        <v>11799</v>
      </c>
      <c r="K27" s="18">
        <v>0.08</v>
      </c>
      <c r="L27" s="30"/>
      <c r="M27" s="4"/>
      <c r="N27" s="4"/>
    </row>
    <row r="28" spans="1:14" ht="30" customHeight="1">
      <c r="A28">
        <v>251</v>
      </c>
      <c r="B28" s="16" t="s">
        <v>14</v>
      </c>
      <c r="C28" s="16" t="s">
        <v>11290</v>
      </c>
      <c r="D28" s="16" t="s">
        <v>21</v>
      </c>
      <c r="E28" s="203" t="s">
        <v>11628</v>
      </c>
      <c r="F28" s="24" t="s">
        <v>11630</v>
      </c>
      <c r="G28" s="9" t="s">
        <v>2428</v>
      </c>
      <c r="H28" s="13" t="s">
        <v>11629</v>
      </c>
      <c r="I28" s="9" t="s">
        <v>11286</v>
      </c>
      <c r="J28" s="29" t="s">
        <v>11799</v>
      </c>
      <c r="K28" s="18">
        <v>0.08</v>
      </c>
      <c r="L28" s="30"/>
      <c r="M28" s="4"/>
      <c r="N28" s="4"/>
    </row>
    <row r="29" spans="1:14" ht="30" customHeight="1">
      <c r="A29">
        <v>270</v>
      </c>
      <c r="B29" s="16" t="s">
        <v>14</v>
      </c>
      <c r="C29" s="16" t="s">
        <v>11290</v>
      </c>
      <c r="D29" s="16" t="s">
        <v>21</v>
      </c>
      <c r="E29" s="203" t="s">
        <v>11366</v>
      </c>
      <c r="F29" s="24" t="s">
        <v>11369</v>
      </c>
      <c r="G29" s="9" t="s">
        <v>11368</v>
      </c>
      <c r="H29" s="13" t="s">
        <v>11367</v>
      </c>
      <c r="I29" s="9" t="s">
        <v>11286</v>
      </c>
      <c r="J29" s="29" t="s">
        <v>11799</v>
      </c>
      <c r="K29" s="18">
        <v>0.08</v>
      </c>
      <c r="L29" s="30"/>
      <c r="M29" s="4"/>
      <c r="N29" s="4"/>
    </row>
    <row r="30" spans="1:14" ht="30" customHeight="1">
      <c r="A30">
        <v>256</v>
      </c>
      <c r="B30" s="16" t="s">
        <v>14</v>
      </c>
      <c r="C30" s="16" t="s">
        <v>11290</v>
      </c>
      <c r="D30" s="16" t="s">
        <v>21</v>
      </c>
      <c r="E30" s="203" t="s">
        <v>11475</v>
      </c>
      <c r="F30" s="24" t="s">
        <v>11477</v>
      </c>
      <c r="G30" s="9" t="s">
        <v>624</v>
      </c>
      <c r="H30" s="13" t="s">
        <v>11476</v>
      </c>
      <c r="I30" s="9" t="s">
        <v>11286</v>
      </c>
      <c r="J30" s="29" t="s">
        <v>11799</v>
      </c>
      <c r="K30" s="18">
        <v>0.08</v>
      </c>
      <c r="L30" s="30"/>
      <c r="M30" s="4"/>
      <c r="N30" s="4"/>
    </row>
    <row r="31" spans="1:14" ht="30" customHeight="1">
      <c r="A31">
        <v>257</v>
      </c>
      <c r="B31" s="16" t="s">
        <v>14</v>
      </c>
      <c r="C31" s="16" t="s">
        <v>11290</v>
      </c>
      <c r="D31" s="16" t="s">
        <v>21</v>
      </c>
      <c r="E31" s="203" t="s">
        <v>11489</v>
      </c>
      <c r="F31" s="24" t="s">
        <v>11491</v>
      </c>
      <c r="G31" s="9" t="s">
        <v>624</v>
      </c>
      <c r="H31" s="13" t="s">
        <v>11490</v>
      </c>
      <c r="I31" s="9" t="s">
        <v>11286</v>
      </c>
      <c r="J31" s="29" t="s">
        <v>11799</v>
      </c>
      <c r="K31" s="18">
        <v>0.08</v>
      </c>
      <c r="L31" s="30"/>
      <c r="M31" s="4"/>
      <c r="N31" s="4"/>
    </row>
    <row r="32" spans="1:14" ht="30" customHeight="1">
      <c r="A32">
        <v>258</v>
      </c>
      <c r="B32" s="16" t="s">
        <v>14</v>
      </c>
      <c r="C32" s="16" t="s">
        <v>11290</v>
      </c>
      <c r="D32" s="16" t="s">
        <v>21</v>
      </c>
      <c r="E32" s="203" t="s">
        <v>11486</v>
      </c>
      <c r="F32" s="24" t="s">
        <v>11488</v>
      </c>
      <c r="G32" s="9" t="s">
        <v>624</v>
      </c>
      <c r="H32" s="13" t="s">
        <v>11487</v>
      </c>
      <c r="I32" s="9" t="s">
        <v>11286</v>
      </c>
      <c r="J32" s="29" t="s">
        <v>11799</v>
      </c>
      <c r="K32" s="18">
        <v>0.08</v>
      </c>
      <c r="L32" s="30"/>
      <c r="M32" s="4"/>
      <c r="N32" s="4"/>
    </row>
    <row r="33" spans="1:14" ht="30" customHeight="1">
      <c r="A33">
        <v>259</v>
      </c>
      <c r="B33" s="16" t="s">
        <v>14</v>
      </c>
      <c r="C33" s="16" t="s">
        <v>11290</v>
      </c>
      <c r="D33" s="16" t="s">
        <v>21</v>
      </c>
      <c r="E33" s="203" t="s">
        <v>11483</v>
      </c>
      <c r="F33" s="24" t="s">
        <v>11485</v>
      </c>
      <c r="G33" s="9" t="s">
        <v>624</v>
      </c>
      <c r="H33" s="13" t="s">
        <v>11484</v>
      </c>
      <c r="I33" s="9" t="s">
        <v>11286</v>
      </c>
      <c r="J33" s="29" t="s">
        <v>11799</v>
      </c>
      <c r="K33" s="18">
        <v>0.08</v>
      </c>
      <c r="L33" s="30"/>
      <c r="M33" s="4"/>
      <c r="N33" s="4"/>
    </row>
    <row r="34" spans="1:14" ht="30" customHeight="1">
      <c r="A34">
        <v>260</v>
      </c>
      <c r="B34" s="16" t="s">
        <v>14</v>
      </c>
      <c r="C34" s="16" t="s">
        <v>11290</v>
      </c>
      <c r="D34" s="16" t="s">
        <v>21</v>
      </c>
      <c r="E34" s="203" t="s">
        <v>11478</v>
      </c>
      <c r="F34" s="24" t="s">
        <v>11480</v>
      </c>
      <c r="G34" s="9" t="s">
        <v>624</v>
      </c>
      <c r="H34" s="13" t="s">
        <v>11479</v>
      </c>
      <c r="I34" s="9" t="s">
        <v>11286</v>
      </c>
      <c r="J34" s="29" t="s">
        <v>11799</v>
      </c>
      <c r="K34" s="18">
        <v>0.08</v>
      </c>
      <c r="L34" s="30"/>
      <c r="M34" s="4"/>
      <c r="N34" s="4"/>
    </row>
    <row r="35" spans="1:14" ht="30" customHeight="1">
      <c r="A35">
        <v>261</v>
      </c>
      <c r="B35" s="16" t="s">
        <v>14</v>
      </c>
      <c r="C35" s="16" t="s">
        <v>11290</v>
      </c>
      <c r="D35" s="16" t="s">
        <v>21</v>
      </c>
      <c r="E35" s="203" t="s">
        <v>11481</v>
      </c>
      <c r="F35" s="24" t="s">
        <v>11482</v>
      </c>
      <c r="G35" s="9" t="s">
        <v>624</v>
      </c>
      <c r="H35" s="13" t="s">
        <v>11476</v>
      </c>
      <c r="I35" s="9" t="s">
        <v>11286</v>
      </c>
      <c r="J35" s="29" t="s">
        <v>11799</v>
      </c>
      <c r="K35" s="18">
        <v>0.08</v>
      </c>
      <c r="L35" s="30"/>
      <c r="M35" s="4"/>
      <c r="N35" s="4"/>
    </row>
    <row r="36" spans="1:14" ht="30" customHeight="1">
      <c r="A36">
        <v>262</v>
      </c>
      <c r="B36" s="16" t="s">
        <v>14</v>
      </c>
      <c r="C36" s="16" t="s">
        <v>11290</v>
      </c>
      <c r="D36" s="16" t="s">
        <v>21</v>
      </c>
      <c r="E36" s="203" t="s">
        <v>11466</v>
      </c>
      <c r="F36" s="24" t="s">
        <v>11467</v>
      </c>
      <c r="G36" s="9" t="s">
        <v>624</v>
      </c>
      <c r="H36" s="13" t="s">
        <v>11461</v>
      </c>
      <c r="I36" s="9" t="s">
        <v>11286</v>
      </c>
      <c r="J36" s="29" t="s">
        <v>11799</v>
      </c>
      <c r="K36" s="18">
        <v>0.08</v>
      </c>
      <c r="L36" s="30"/>
      <c r="M36" s="4"/>
      <c r="N36" s="4"/>
    </row>
    <row r="37" spans="1:14" ht="30" customHeight="1">
      <c r="A37">
        <v>263</v>
      </c>
      <c r="B37" s="16" t="s">
        <v>14</v>
      </c>
      <c r="C37" s="16" t="s">
        <v>11290</v>
      </c>
      <c r="D37" s="16" t="s">
        <v>21</v>
      </c>
      <c r="E37" s="203" t="s">
        <v>11460</v>
      </c>
      <c r="F37" s="24" t="s">
        <v>11462</v>
      </c>
      <c r="G37" s="9" t="s">
        <v>624</v>
      </c>
      <c r="H37" s="13" t="s">
        <v>11461</v>
      </c>
      <c r="I37" s="9" t="s">
        <v>11286</v>
      </c>
      <c r="J37" s="29" t="s">
        <v>11799</v>
      </c>
      <c r="K37" s="18">
        <v>0.08</v>
      </c>
      <c r="L37" s="30"/>
      <c r="M37" s="4"/>
      <c r="N37" s="4"/>
    </row>
    <row r="38" spans="1:14" ht="30" customHeight="1">
      <c r="A38">
        <v>264</v>
      </c>
      <c r="B38" s="16" t="s">
        <v>14</v>
      </c>
      <c r="C38" s="16" t="s">
        <v>11290</v>
      </c>
      <c r="D38" s="16" t="s">
        <v>21</v>
      </c>
      <c r="E38" s="203" t="s">
        <v>11463</v>
      </c>
      <c r="F38" s="24" t="s">
        <v>11465</v>
      </c>
      <c r="G38" s="9" t="s">
        <v>624</v>
      </c>
      <c r="H38" s="13" t="s">
        <v>11464</v>
      </c>
      <c r="I38" s="9" t="s">
        <v>11286</v>
      </c>
      <c r="J38" s="29" t="s">
        <v>11799</v>
      </c>
      <c r="K38" s="18">
        <v>0.08</v>
      </c>
      <c r="L38" s="30"/>
      <c r="M38" s="4"/>
      <c r="N38" s="4"/>
    </row>
    <row r="39" spans="1:14" ht="30" customHeight="1">
      <c r="A39">
        <v>276</v>
      </c>
      <c r="B39" s="16" t="s">
        <v>14</v>
      </c>
      <c r="C39" s="16" t="s">
        <v>11290</v>
      </c>
      <c r="D39" s="16" t="s">
        <v>21</v>
      </c>
      <c r="E39" s="203" t="s">
        <v>11685</v>
      </c>
      <c r="F39" s="24" t="s">
        <v>11922</v>
      </c>
      <c r="G39" s="9" t="s">
        <v>3144</v>
      </c>
      <c r="H39" s="13" t="s">
        <v>11686</v>
      </c>
      <c r="I39" s="9" t="s">
        <v>11286</v>
      </c>
      <c r="J39" s="29" t="s">
        <v>11799</v>
      </c>
      <c r="K39" s="18">
        <v>0.08</v>
      </c>
      <c r="L39" s="30"/>
      <c r="M39" s="4"/>
      <c r="N39" s="4"/>
    </row>
    <row r="40" spans="1:14" ht="30" customHeight="1">
      <c r="A40">
        <v>277</v>
      </c>
      <c r="B40" s="16" t="s">
        <v>14</v>
      </c>
      <c r="C40" s="16" t="s">
        <v>11290</v>
      </c>
      <c r="D40" s="16" t="s">
        <v>21</v>
      </c>
      <c r="E40" s="203" t="s">
        <v>11682</v>
      </c>
      <c r="F40" s="24" t="s">
        <v>11684</v>
      </c>
      <c r="G40" s="9" t="s">
        <v>3144</v>
      </c>
      <c r="H40" s="13" t="s">
        <v>11683</v>
      </c>
      <c r="I40" s="9" t="s">
        <v>11286</v>
      </c>
      <c r="J40" s="29" t="s">
        <v>11799</v>
      </c>
      <c r="K40" s="18">
        <v>0.08</v>
      </c>
      <c r="L40" s="30"/>
      <c r="M40" s="4"/>
      <c r="N40" s="4"/>
    </row>
  </sheetData>
  <phoneticPr fontId="1" type="noConversion"/>
  <conditionalFormatting sqref="F2:F40">
    <cfRule type="duplicateValues" dxfId="52" priority="9"/>
  </conditionalFormatting>
  <conditionalFormatting sqref="E2:E40">
    <cfRule type="duplicateValues" dxfId="51" priority="8"/>
  </conditionalFormatting>
  <conditionalFormatting sqref="F1">
    <cfRule type="duplicateValues" dxfId="50" priority="7"/>
  </conditionalFormatting>
  <conditionalFormatting sqref="E1">
    <cfRule type="duplicateValues" dxfId="49" priority="6"/>
  </conditionalFormatting>
  <conditionalFormatting sqref="F1">
    <cfRule type="duplicateValues" dxfId="48" priority="3"/>
    <cfRule type="duplicateValues" dxfId="47" priority="4"/>
    <cfRule type="colorScale" priority="5">
      <colorScale>
        <cfvo type="min" val="0"/>
        <cfvo type="max" val="0"/>
        <color rgb="FFFF7128"/>
        <color rgb="FFFFEF9C"/>
      </colorScale>
    </cfRule>
  </conditionalFormatting>
  <conditionalFormatting sqref="F1">
    <cfRule type="duplicateValues" dxfId="46" priority="1"/>
    <cfRule type="duplicateValues" priority="2"/>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R249"/>
  <sheetViews>
    <sheetView workbookViewId="0">
      <selection activeCell="A2" sqref="A2:A248"/>
    </sheetView>
  </sheetViews>
  <sheetFormatPr defaultRowHeight="13.5"/>
  <cols>
    <col min="1" max="1" width="4.625" customWidth="1"/>
    <col min="12" max="12" width="10.375" customWidth="1"/>
  </cols>
  <sheetData>
    <row r="1" spans="1:17" ht="40.5">
      <c r="B1" s="70" t="s">
        <v>3</v>
      </c>
      <c r="C1" s="73" t="s">
        <v>10788</v>
      </c>
      <c r="D1" s="70" t="s">
        <v>8</v>
      </c>
      <c r="E1" s="70" t="s">
        <v>1</v>
      </c>
      <c r="F1" s="70" t="s">
        <v>0</v>
      </c>
      <c r="G1" s="70" t="s">
        <v>2</v>
      </c>
      <c r="H1" s="70" t="s">
        <v>4</v>
      </c>
      <c r="I1" s="70" t="s">
        <v>5</v>
      </c>
      <c r="J1" s="70" t="s">
        <v>7</v>
      </c>
      <c r="K1" s="70" t="s">
        <v>10</v>
      </c>
      <c r="L1" s="70" t="s">
        <v>9</v>
      </c>
      <c r="M1" s="70" t="s">
        <v>6</v>
      </c>
      <c r="N1" s="71" t="s">
        <v>10793</v>
      </c>
      <c r="O1" s="72" t="s">
        <v>10798</v>
      </c>
      <c r="P1" s="72" t="s">
        <v>10800</v>
      </c>
      <c r="Q1" s="172"/>
    </row>
    <row r="2" spans="1:17" ht="20.100000000000001" customHeight="1">
      <c r="A2" s="206">
        <v>185</v>
      </c>
      <c r="B2" s="207" t="s">
        <v>14</v>
      </c>
      <c r="C2" s="207" t="s">
        <v>10787</v>
      </c>
      <c r="D2" s="207" t="s">
        <v>21</v>
      </c>
      <c r="E2" s="207" t="s">
        <v>10775</v>
      </c>
      <c r="F2" s="207" t="s">
        <v>10774</v>
      </c>
      <c r="G2" s="207" t="s">
        <v>1188</v>
      </c>
      <c r="H2" s="207" t="s">
        <v>1041</v>
      </c>
      <c r="I2" s="207" t="s">
        <v>10776</v>
      </c>
      <c r="J2" s="207" t="s">
        <v>10778</v>
      </c>
      <c r="K2" s="207" t="s">
        <v>10779</v>
      </c>
      <c r="L2" s="207" t="s">
        <v>572</v>
      </c>
      <c r="M2" s="207" t="s">
        <v>10777</v>
      </c>
      <c r="N2" s="207" t="s">
        <v>11896</v>
      </c>
      <c r="O2" s="207" t="s">
        <v>10799</v>
      </c>
      <c r="P2" s="207">
        <v>0.1245</v>
      </c>
    </row>
    <row r="3" spans="1:17" ht="20.100000000000001" customHeight="1">
      <c r="A3" s="206">
        <v>44</v>
      </c>
      <c r="B3" s="207" t="s">
        <v>14</v>
      </c>
      <c r="C3" s="207" t="s">
        <v>10787</v>
      </c>
      <c r="D3" s="207" t="s">
        <v>21</v>
      </c>
      <c r="E3" s="207" t="s">
        <v>2412</v>
      </c>
      <c r="F3" s="207" t="s">
        <v>2411</v>
      </c>
      <c r="G3" s="207" t="s">
        <v>2413</v>
      </c>
      <c r="H3" s="207" t="s">
        <v>148</v>
      </c>
      <c r="I3" s="207" t="s">
        <v>2414</v>
      </c>
      <c r="J3" s="207" t="s">
        <v>2416</v>
      </c>
      <c r="K3" s="207" t="s">
        <v>2417</v>
      </c>
      <c r="L3" s="207" t="s">
        <v>625</v>
      </c>
      <c r="M3" s="207" t="s">
        <v>2415</v>
      </c>
      <c r="N3" s="207" t="s">
        <v>11896</v>
      </c>
      <c r="O3" s="207" t="s">
        <v>10799</v>
      </c>
      <c r="P3" s="207">
        <v>0.1245</v>
      </c>
    </row>
    <row r="4" spans="1:17" ht="20.100000000000001" customHeight="1">
      <c r="A4" s="206">
        <v>111</v>
      </c>
      <c r="B4" s="207" t="s">
        <v>14</v>
      </c>
      <c r="C4" s="207" t="s">
        <v>10787</v>
      </c>
      <c r="D4" s="207" t="s">
        <v>21</v>
      </c>
      <c r="E4" s="207" t="s">
        <v>3231</v>
      </c>
      <c r="F4" s="207" t="s">
        <v>3230</v>
      </c>
      <c r="G4" s="207" t="s">
        <v>3232</v>
      </c>
      <c r="H4" s="207" t="s">
        <v>91</v>
      </c>
      <c r="I4" s="207" t="s">
        <v>3233</v>
      </c>
      <c r="J4" s="207" t="s">
        <v>3168</v>
      </c>
      <c r="K4" s="207" t="s">
        <v>3169</v>
      </c>
      <c r="L4" s="207" t="s">
        <v>702</v>
      </c>
      <c r="M4" s="207" t="s">
        <v>3234</v>
      </c>
      <c r="N4" s="207" t="s">
        <v>11896</v>
      </c>
      <c r="O4" s="207" t="s">
        <v>10799</v>
      </c>
      <c r="P4" s="207">
        <v>0.1245</v>
      </c>
    </row>
    <row r="5" spans="1:17" ht="20.100000000000001" customHeight="1">
      <c r="A5" s="206">
        <v>116</v>
      </c>
      <c r="B5" s="207" t="s">
        <v>14</v>
      </c>
      <c r="C5" s="207" t="s">
        <v>10787</v>
      </c>
      <c r="D5" s="207" t="s">
        <v>21</v>
      </c>
      <c r="E5" s="207" t="s">
        <v>3236</v>
      </c>
      <c r="F5" s="207" t="s">
        <v>3235</v>
      </c>
      <c r="G5" s="207" t="s">
        <v>3232</v>
      </c>
      <c r="H5" s="207" t="s">
        <v>178</v>
      </c>
      <c r="I5" s="207" t="s">
        <v>3237</v>
      </c>
      <c r="J5" s="207" t="s">
        <v>3168</v>
      </c>
      <c r="K5" s="207" t="s">
        <v>3239</v>
      </c>
      <c r="L5" s="207" t="s">
        <v>702</v>
      </c>
      <c r="M5" s="207" t="s">
        <v>3238</v>
      </c>
      <c r="N5" s="207" t="s">
        <v>11896</v>
      </c>
      <c r="O5" s="207" t="s">
        <v>10799</v>
      </c>
      <c r="P5" s="207">
        <v>0.1245</v>
      </c>
    </row>
    <row r="6" spans="1:17" ht="20.100000000000001" customHeight="1">
      <c r="A6" s="206">
        <v>131</v>
      </c>
      <c r="B6" s="207" t="s">
        <v>14</v>
      </c>
      <c r="C6" s="207" t="s">
        <v>10787</v>
      </c>
      <c r="D6" s="207" t="s">
        <v>21</v>
      </c>
      <c r="E6" s="207" t="s">
        <v>3171</v>
      </c>
      <c r="F6" s="207" t="s">
        <v>3170</v>
      </c>
      <c r="G6" s="207" t="s">
        <v>1769</v>
      </c>
      <c r="H6" s="207" t="s">
        <v>770</v>
      </c>
      <c r="I6" s="207" t="s">
        <v>3172</v>
      </c>
      <c r="J6" s="207" t="s">
        <v>3168</v>
      </c>
      <c r="K6" s="207" t="s">
        <v>3169</v>
      </c>
      <c r="L6" s="207" t="s">
        <v>702</v>
      </c>
      <c r="M6" s="207" t="s">
        <v>3173</v>
      </c>
      <c r="N6" s="207" t="s">
        <v>11896</v>
      </c>
      <c r="O6" s="207" t="s">
        <v>10799</v>
      </c>
      <c r="P6" s="207">
        <v>0.1245</v>
      </c>
    </row>
    <row r="7" spans="1:17" ht="20.100000000000001" customHeight="1">
      <c r="A7" s="206">
        <v>138</v>
      </c>
      <c r="B7" s="207" t="s">
        <v>14</v>
      </c>
      <c r="C7" s="207" t="s">
        <v>10787</v>
      </c>
      <c r="D7" s="207" t="s">
        <v>21</v>
      </c>
      <c r="E7" s="207" t="s">
        <v>3165</v>
      </c>
      <c r="F7" s="207" t="s">
        <v>3164</v>
      </c>
      <c r="G7" s="207" t="s">
        <v>1769</v>
      </c>
      <c r="H7" s="207" t="s">
        <v>129</v>
      </c>
      <c r="I7" s="207" t="s">
        <v>3166</v>
      </c>
      <c r="J7" s="207" t="s">
        <v>3168</v>
      </c>
      <c r="K7" s="207" t="s">
        <v>3169</v>
      </c>
      <c r="L7" s="207" t="s">
        <v>702</v>
      </c>
      <c r="M7" s="207" t="s">
        <v>3167</v>
      </c>
      <c r="N7" s="207" t="s">
        <v>11896</v>
      </c>
      <c r="O7" s="207" t="s">
        <v>10799</v>
      </c>
      <c r="P7" s="207">
        <v>0.1245</v>
      </c>
    </row>
    <row r="8" spans="1:17" ht="20.100000000000001" customHeight="1">
      <c r="A8" s="206">
        <v>146</v>
      </c>
      <c r="B8" s="207" t="s">
        <v>14</v>
      </c>
      <c r="C8" s="207" t="s">
        <v>10787</v>
      </c>
      <c r="D8" s="207" t="s">
        <v>21</v>
      </c>
      <c r="E8" s="207" t="s">
        <v>3202</v>
      </c>
      <c r="F8" s="207" t="s">
        <v>3201</v>
      </c>
      <c r="G8" s="207" t="s">
        <v>2606</v>
      </c>
      <c r="H8" s="207" t="s">
        <v>297</v>
      </c>
      <c r="I8" s="207" t="s">
        <v>3203</v>
      </c>
      <c r="J8" s="207" t="s">
        <v>3168</v>
      </c>
      <c r="K8" s="207" t="s">
        <v>3205</v>
      </c>
      <c r="L8" s="207" t="s">
        <v>702</v>
      </c>
      <c r="M8" s="207" t="s">
        <v>3204</v>
      </c>
      <c r="N8" s="207" t="s">
        <v>11896</v>
      </c>
      <c r="O8" s="207" t="s">
        <v>10799</v>
      </c>
      <c r="P8" s="207">
        <v>0.1245</v>
      </c>
    </row>
    <row r="9" spans="1:17" ht="20.100000000000001" customHeight="1">
      <c r="A9" s="206">
        <v>103</v>
      </c>
      <c r="B9" s="207" t="s">
        <v>14</v>
      </c>
      <c r="C9" s="207" t="s">
        <v>10787</v>
      </c>
      <c r="D9" s="207" t="s">
        <v>21</v>
      </c>
      <c r="E9" s="207" t="s">
        <v>2728</v>
      </c>
      <c r="F9" s="207" t="s">
        <v>2727</v>
      </c>
      <c r="G9" s="207" t="s">
        <v>2729</v>
      </c>
      <c r="H9" s="207" t="s">
        <v>91</v>
      </c>
      <c r="I9" s="207" t="s">
        <v>2730</v>
      </c>
      <c r="J9" s="207" t="s">
        <v>2732</v>
      </c>
      <c r="K9" s="207" t="s">
        <v>2733</v>
      </c>
      <c r="L9" s="207" t="s">
        <v>612</v>
      </c>
      <c r="M9" s="207" t="s">
        <v>2731</v>
      </c>
      <c r="N9" s="207" t="s">
        <v>11896</v>
      </c>
      <c r="O9" s="207" t="s">
        <v>10799</v>
      </c>
      <c r="P9" s="207">
        <v>0.1245</v>
      </c>
    </row>
    <row r="10" spans="1:17" ht="20.100000000000001" customHeight="1">
      <c r="A10" s="206">
        <v>48</v>
      </c>
      <c r="B10" s="207" t="s">
        <v>14</v>
      </c>
      <c r="C10" s="207" t="s">
        <v>10787</v>
      </c>
      <c r="D10" s="207" t="s">
        <v>21</v>
      </c>
      <c r="E10" s="207" t="s">
        <v>2394</v>
      </c>
      <c r="F10" s="207" t="s">
        <v>2393</v>
      </c>
      <c r="G10" s="207" t="s">
        <v>308</v>
      </c>
      <c r="H10" s="207" t="s">
        <v>67</v>
      </c>
      <c r="I10" s="207" t="s">
        <v>2395</v>
      </c>
      <c r="J10" s="207" t="s">
        <v>2391</v>
      </c>
      <c r="K10" s="207" t="s">
        <v>2397</v>
      </c>
      <c r="L10" s="207" t="s">
        <v>625</v>
      </c>
      <c r="M10" s="207" t="s">
        <v>2396</v>
      </c>
      <c r="N10" s="207" t="s">
        <v>11896</v>
      </c>
      <c r="O10" s="207" t="s">
        <v>10799</v>
      </c>
      <c r="P10" s="207">
        <v>0.1245</v>
      </c>
    </row>
    <row r="11" spans="1:17" ht="20.100000000000001" customHeight="1">
      <c r="A11" s="206">
        <v>49</v>
      </c>
      <c r="B11" s="207" t="s">
        <v>14</v>
      </c>
      <c r="C11" s="207" t="s">
        <v>10787</v>
      </c>
      <c r="D11" s="207" t="s">
        <v>21</v>
      </c>
      <c r="E11" s="207" t="s">
        <v>2388</v>
      </c>
      <c r="F11" s="207" t="s">
        <v>2387</v>
      </c>
      <c r="G11" s="207" t="s">
        <v>976</v>
      </c>
      <c r="H11" s="207" t="s">
        <v>1208</v>
      </c>
      <c r="I11" s="207" t="s">
        <v>2389</v>
      </c>
      <c r="J11" s="207" t="s">
        <v>2391</v>
      </c>
      <c r="K11" s="207" t="s">
        <v>2392</v>
      </c>
      <c r="L11" s="207" t="s">
        <v>625</v>
      </c>
      <c r="M11" s="207" t="s">
        <v>2390</v>
      </c>
      <c r="N11" s="207" t="s">
        <v>11896</v>
      </c>
      <c r="O11" s="207" t="s">
        <v>10799</v>
      </c>
      <c r="P11" s="207">
        <v>0.1245</v>
      </c>
    </row>
    <row r="12" spans="1:17" ht="20.100000000000001" customHeight="1">
      <c r="A12" s="206">
        <v>9</v>
      </c>
      <c r="B12" s="207" t="s">
        <v>14</v>
      </c>
      <c r="C12" s="207" t="s">
        <v>10787</v>
      </c>
      <c r="D12" s="207" t="s">
        <v>21</v>
      </c>
      <c r="E12" s="207" t="s">
        <v>3096</v>
      </c>
      <c r="F12" s="207" t="s">
        <v>3095</v>
      </c>
      <c r="G12" s="207" t="s">
        <v>3035</v>
      </c>
      <c r="H12" s="207" t="s">
        <v>1050</v>
      </c>
      <c r="I12" s="207" t="s">
        <v>3097</v>
      </c>
      <c r="J12" s="207" t="s">
        <v>3084</v>
      </c>
      <c r="K12" s="207" t="s">
        <v>3099</v>
      </c>
      <c r="L12" s="207" t="s">
        <v>3085</v>
      </c>
      <c r="M12" s="207" t="s">
        <v>3098</v>
      </c>
      <c r="N12" s="207" t="s">
        <v>11896</v>
      </c>
      <c r="O12" s="207" t="s">
        <v>10799</v>
      </c>
      <c r="P12" s="207">
        <v>0.1245</v>
      </c>
    </row>
    <row r="13" spans="1:17" ht="20.100000000000001" customHeight="1">
      <c r="A13" s="206">
        <v>10</v>
      </c>
      <c r="B13" s="207" t="s">
        <v>14</v>
      </c>
      <c r="C13" s="207" t="s">
        <v>10787</v>
      </c>
      <c r="D13" s="207" t="s">
        <v>21</v>
      </c>
      <c r="E13" s="207" t="s">
        <v>3080</v>
      </c>
      <c r="F13" s="207" t="s">
        <v>3079</v>
      </c>
      <c r="G13" s="207" t="s">
        <v>3081</v>
      </c>
      <c r="H13" s="207" t="s">
        <v>67</v>
      </c>
      <c r="I13" s="207" t="s">
        <v>3082</v>
      </c>
      <c r="J13" s="207" t="s">
        <v>3084</v>
      </c>
      <c r="K13" s="207" t="s">
        <v>3086</v>
      </c>
      <c r="L13" s="207" t="s">
        <v>3085</v>
      </c>
      <c r="M13" s="207" t="s">
        <v>3083</v>
      </c>
      <c r="N13" s="207" t="s">
        <v>11896</v>
      </c>
      <c r="O13" s="207" t="s">
        <v>10799</v>
      </c>
      <c r="P13" s="207">
        <v>0.1245</v>
      </c>
    </row>
    <row r="14" spans="1:17" ht="20.100000000000001" customHeight="1">
      <c r="A14" s="206">
        <v>11</v>
      </c>
      <c r="B14" s="207" t="s">
        <v>14</v>
      </c>
      <c r="C14" s="207" t="s">
        <v>10787</v>
      </c>
      <c r="D14" s="207" t="s">
        <v>21</v>
      </c>
      <c r="E14" s="207" t="s">
        <v>3101</v>
      </c>
      <c r="F14" s="207" t="s">
        <v>3100</v>
      </c>
      <c r="G14" s="207" t="s">
        <v>3035</v>
      </c>
      <c r="H14" s="207" t="s">
        <v>67</v>
      </c>
      <c r="I14" s="207" t="s">
        <v>3102</v>
      </c>
      <c r="J14" s="207" t="s">
        <v>3084</v>
      </c>
      <c r="K14" s="207" t="s">
        <v>3104</v>
      </c>
      <c r="L14" s="207" t="s">
        <v>3085</v>
      </c>
      <c r="M14" s="207" t="s">
        <v>3103</v>
      </c>
      <c r="N14" s="207" t="s">
        <v>11896</v>
      </c>
      <c r="O14" s="207" t="s">
        <v>10799</v>
      </c>
      <c r="P14" s="207">
        <v>0.1245</v>
      </c>
    </row>
    <row r="15" spans="1:17" ht="20.100000000000001" customHeight="1">
      <c r="A15" s="206">
        <v>139</v>
      </c>
      <c r="B15" s="207" t="s">
        <v>14</v>
      </c>
      <c r="C15" s="207" t="s">
        <v>10787</v>
      </c>
      <c r="D15" s="207" t="s">
        <v>21</v>
      </c>
      <c r="E15" s="207" t="s">
        <v>710</v>
      </c>
      <c r="F15" s="207" t="s">
        <v>709</v>
      </c>
      <c r="G15" s="207" t="s">
        <v>711</v>
      </c>
      <c r="H15" s="207" t="s">
        <v>129</v>
      </c>
      <c r="I15" s="207" t="s">
        <v>712</v>
      </c>
      <c r="J15" s="207" t="s">
        <v>714</v>
      </c>
      <c r="K15" s="207" t="s">
        <v>715</v>
      </c>
      <c r="L15" s="207" t="s">
        <v>702</v>
      </c>
      <c r="M15" s="207" t="s">
        <v>713</v>
      </c>
      <c r="N15" s="207" t="s">
        <v>11896</v>
      </c>
      <c r="O15" s="207" t="s">
        <v>10799</v>
      </c>
      <c r="P15" s="207">
        <v>0.1245</v>
      </c>
    </row>
    <row r="16" spans="1:17" ht="20.100000000000001" customHeight="1">
      <c r="A16" s="206">
        <v>153</v>
      </c>
      <c r="B16" s="207" t="s">
        <v>14</v>
      </c>
      <c r="C16" s="207" t="s">
        <v>10787</v>
      </c>
      <c r="D16" s="207" t="s">
        <v>21</v>
      </c>
      <c r="E16" s="207" t="s">
        <v>2644</v>
      </c>
      <c r="F16" s="207" t="s">
        <v>2643</v>
      </c>
      <c r="G16" s="207" t="s">
        <v>177</v>
      </c>
      <c r="H16" s="207" t="s">
        <v>91</v>
      </c>
      <c r="I16" s="207" t="s">
        <v>2645</v>
      </c>
      <c r="J16" s="207" t="s">
        <v>2647</v>
      </c>
      <c r="K16" s="207" t="s">
        <v>2649</v>
      </c>
      <c r="L16" s="207" t="s">
        <v>2648</v>
      </c>
      <c r="M16" s="207" t="s">
        <v>2646</v>
      </c>
      <c r="N16" s="207" t="s">
        <v>11896</v>
      </c>
      <c r="O16" s="207" t="s">
        <v>10799</v>
      </c>
      <c r="P16" s="207">
        <v>0.1245</v>
      </c>
    </row>
    <row r="17" spans="1:16" ht="20.100000000000001" customHeight="1">
      <c r="A17" s="206">
        <v>154</v>
      </c>
      <c r="B17" s="207" t="s">
        <v>14</v>
      </c>
      <c r="C17" s="207" t="s">
        <v>10787</v>
      </c>
      <c r="D17" s="207" t="s">
        <v>21</v>
      </c>
      <c r="E17" s="207" t="s">
        <v>2687</v>
      </c>
      <c r="F17" s="207" t="s">
        <v>2686</v>
      </c>
      <c r="G17" s="207" t="s">
        <v>2688</v>
      </c>
      <c r="H17" s="207" t="s">
        <v>91</v>
      </c>
      <c r="I17" s="207" t="s">
        <v>2689</v>
      </c>
      <c r="J17" s="207" t="s">
        <v>2647</v>
      </c>
      <c r="K17" s="207" t="s">
        <v>2691</v>
      </c>
      <c r="L17" s="207" t="s">
        <v>2648</v>
      </c>
      <c r="M17" s="207" t="s">
        <v>2690</v>
      </c>
      <c r="N17" s="207" t="s">
        <v>11896</v>
      </c>
      <c r="O17" s="207" t="s">
        <v>10799</v>
      </c>
      <c r="P17" s="207">
        <v>0.1245</v>
      </c>
    </row>
    <row r="18" spans="1:16" ht="20.100000000000001" customHeight="1">
      <c r="A18" s="206">
        <v>155</v>
      </c>
      <c r="B18" s="207" t="s">
        <v>14</v>
      </c>
      <c r="C18" s="207" t="s">
        <v>10787</v>
      </c>
      <c r="D18" s="207" t="s">
        <v>21</v>
      </c>
      <c r="E18" s="207" t="s">
        <v>2669</v>
      </c>
      <c r="F18" s="207" t="s">
        <v>2668</v>
      </c>
      <c r="G18" s="207" t="s">
        <v>2670</v>
      </c>
      <c r="H18" s="207" t="s">
        <v>877</v>
      </c>
      <c r="I18" s="207" t="s">
        <v>2671</v>
      </c>
      <c r="J18" s="207" t="s">
        <v>2647</v>
      </c>
      <c r="K18" s="207" t="s">
        <v>2673</v>
      </c>
      <c r="L18" s="207" t="s">
        <v>2648</v>
      </c>
      <c r="M18" s="207" t="s">
        <v>2672</v>
      </c>
      <c r="N18" s="207" t="s">
        <v>11896</v>
      </c>
      <c r="O18" s="207" t="s">
        <v>10799</v>
      </c>
      <c r="P18" s="207">
        <v>0.1245</v>
      </c>
    </row>
    <row r="19" spans="1:16" ht="20.100000000000001" customHeight="1">
      <c r="A19" s="206">
        <v>158</v>
      </c>
      <c r="B19" s="207" t="s">
        <v>14</v>
      </c>
      <c r="C19" s="207" t="s">
        <v>10787</v>
      </c>
      <c r="D19" s="207" t="s">
        <v>21</v>
      </c>
      <c r="E19" s="207" t="s">
        <v>2658</v>
      </c>
      <c r="F19" s="207" t="s">
        <v>2657</v>
      </c>
      <c r="G19" s="207" t="s">
        <v>2059</v>
      </c>
      <c r="H19" s="207" t="s">
        <v>235</v>
      </c>
      <c r="I19" s="207" t="s">
        <v>2659</v>
      </c>
      <c r="J19" s="207" t="s">
        <v>2647</v>
      </c>
      <c r="K19" s="207" t="s">
        <v>2661</v>
      </c>
      <c r="L19" s="207" t="s">
        <v>2648</v>
      </c>
      <c r="M19" s="207" t="s">
        <v>2660</v>
      </c>
      <c r="N19" s="207" t="s">
        <v>11896</v>
      </c>
      <c r="O19" s="207" t="s">
        <v>10799</v>
      </c>
      <c r="P19" s="207">
        <v>0.1245</v>
      </c>
    </row>
    <row r="20" spans="1:16" ht="20.100000000000001" customHeight="1">
      <c r="A20" s="206">
        <v>160</v>
      </c>
      <c r="B20" s="207" t="s">
        <v>14</v>
      </c>
      <c r="C20" s="207" t="s">
        <v>10787</v>
      </c>
      <c r="D20" s="207" t="s">
        <v>21</v>
      </c>
      <c r="E20" s="207" t="s">
        <v>2693</v>
      </c>
      <c r="F20" s="207" t="s">
        <v>2692</v>
      </c>
      <c r="G20" s="207" t="s">
        <v>2618</v>
      </c>
      <c r="H20" s="207" t="s">
        <v>351</v>
      </c>
      <c r="I20" s="207" t="s">
        <v>2694</v>
      </c>
      <c r="J20" s="207" t="s">
        <v>2647</v>
      </c>
      <c r="K20" s="207" t="s">
        <v>2696</v>
      </c>
      <c r="L20" s="207" t="s">
        <v>2648</v>
      </c>
      <c r="M20" s="207" t="s">
        <v>2695</v>
      </c>
      <c r="N20" s="207" t="s">
        <v>11896</v>
      </c>
      <c r="O20" s="207" t="s">
        <v>10799</v>
      </c>
      <c r="P20" s="207">
        <v>0.1245</v>
      </c>
    </row>
    <row r="21" spans="1:16" ht="20.100000000000001" customHeight="1">
      <c r="A21" s="206">
        <v>161</v>
      </c>
      <c r="B21" s="207" t="s">
        <v>14</v>
      </c>
      <c r="C21" s="207" t="s">
        <v>10787</v>
      </c>
      <c r="D21" s="207" t="s">
        <v>21</v>
      </c>
      <c r="E21" s="207" t="s">
        <v>2675</v>
      </c>
      <c r="F21" s="207" t="s">
        <v>2674</v>
      </c>
      <c r="G21" s="207" t="s">
        <v>2463</v>
      </c>
      <c r="H21" s="207" t="s">
        <v>1208</v>
      </c>
      <c r="I21" s="207" t="s">
        <v>2676</v>
      </c>
      <c r="J21" s="207" t="s">
        <v>2647</v>
      </c>
      <c r="K21" s="207" t="s">
        <v>2678</v>
      </c>
      <c r="L21" s="207" t="s">
        <v>2648</v>
      </c>
      <c r="M21" s="207" t="s">
        <v>2677</v>
      </c>
      <c r="N21" s="207" t="s">
        <v>11896</v>
      </c>
      <c r="O21" s="207" t="s">
        <v>10799</v>
      </c>
      <c r="P21" s="207">
        <v>0.1245</v>
      </c>
    </row>
    <row r="22" spans="1:16" ht="20.100000000000001" customHeight="1">
      <c r="A22" s="206">
        <v>171</v>
      </c>
      <c r="B22" s="207" t="s">
        <v>14</v>
      </c>
      <c r="C22" s="207" t="s">
        <v>10787</v>
      </c>
      <c r="D22" s="207" t="s">
        <v>21</v>
      </c>
      <c r="E22" s="207" t="s">
        <v>2873</v>
      </c>
      <c r="F22" s="207" t="s">
        <v>2872</v>
      </c>
      <c r="G22" s="207" t="s">
        <v>2874</v>
      </c>
      <c r="H22" s="207" t="s">
        <v>492</v>
      </c>
      <c r="I22" s="207" t="s">
        <v>2875</v>
      </c>
      <c r="J22" s="207" t="s">
        <v>2877</v>
      </c>
      <c r="K22" s="207" t="s">
        <v>2878</v>
      </c>
      <c r="L22" s="207" t="s">
        <v>572</v>
      </c>
      <c r="M22" s="207" t="s">
        <v>2876</v>
      </c>
      <c r="N22" s="207" t="s">
        <v>11896</v>
      </c>
      <c r="O22" s="207" t="s">
        <v>10799</v>
      </c>
      <c r="P22" s="207">
        <v>0.1245</v>
      </c>
    </row>
    <row r="23" spans="1:16" ht="20.100000000000001" customHeight="1">
      <c r="A23" s="206">
        <v>175</v>
      </c>
      <c r="B23" s="207" t="s">
        <v>14</v>
      </c>
      <c r="C23" s="207" t="s">
        <v>10787</v>
      </c>
      <c r="D23" s="207" t="s">
        <v>21</v>
      </c>
      <c r="E23" s="207" t="s">
        <v>2924</v>
      </c>
      <c r="F23" s="207" t="s">
        <v>2923</v>
      </c>
      <c r="G23" s="207" t="s">
        <v>2925</v>
      </c>
      <c r="H23" s="207" t="s">
        <v>443</v>
      </c>
      <c r="I23" s="207" t="s">
        <v>2926</v>
      </c>
      <c r="J23" s="207" t="s">
        <v>2877</v>
      </c>
      <c r="K23" s="207" t="s">
        <v>2928</v>
      </c>
      <c r="L23" s="207" t="s">
        <v>572</v>
      </c>
      <c r="M23" s="207" t="s">
        <v>2927</v>
      </c>
      <c r="N23" s="207" t="s">
        <v>11896</v>
      </c>
      <c r="O23" s="207" t="s">
        <v>10799</v>
      </c>
      <c r="P23" s="207">
        <v>0.1245</v>
      </c>
    </row>
    <row r="24" spans="1:16" ht="20.100000000000001" customHeight="1">
      <c r="A24" s="206">
        <v>176</v>
      </c>
      <c r="B24" s="207" t="s">
        <v>14</v>
      </c>
      <c r="C24" s="207" t="s">
        <v>10787</v>
      </c>
      <c r="D24" s="207" t="s">
        <v>21</v>
      </c>
      <c r="E24" s="207" t="s">
        <v>3060</v>
      </c>
      <c r="F24" s="207" t="s">
        <v>3059</v>
      </c>
      <c r="G24" s="207" t="s">
        <v>3061</v>
      </c>
      <c r="H24" s="207" t="s">
        <v>1345</v>
      </c>
      <c r="I24" s="207" t="s">
        <v>3062</v>
      </c>
      <c r="J24" s="207" t="s">
        <v>2877</v>
      </c>
      <c r="K24" s="207" t="s">
        <v>2992</v>
      </c>
      <c r="L24" s="207" t="s">
        <v>572</v>
      </c>
      <c r="M24" s="207" t="s">
        <v>3063</v>
      </c>
      <c r="N24" s="207" t="s">
        <v>11896</v>
      </c>
      <c r="O24" s="207" t="s">
        <v>10799</v>
      </c>
      <c r="P24" s="207">
        <v>0.1245</v>
      </c>
    </row>
    <row r="25" spans="1:16" ht="20.100000000000001" customHeight="1">
      <c r="A25" s="206">
        <v>177</v>
      </c>
      <c r="B25" s="207" t="s">
        <v>14</v>
      </c>
      <c r="C25" s="207" t="s">
        <v>10787</v>
      </c>
      <c r="D25" s="207" t="s">
        <v>21</v>
      </c>
      <c r="E25" s="207" t="s">
        <v>2976</v>
      </c>
      <c r="F25" s="207" t="s">
        <v>2975</v>
      </c>
      <c r="G25" s="207" t="s">
        <v>2977</v>
      </c>
      <c r="H25" s="207" t="s">
        <v>1345</v>
      </c>
      <c r="I25" s="207" t="s">
        <v>2978</v>
      </c>
      <c r="J25" s="207" t="s">
        <v>2877</v>
      </c>
      <c r="K25" s="207" t="s">
        <v>2980</v>
      </c>
      <c r="L25" s="207" t="s">
        <v>572</v>
      </c>
      <c r="M25" s="207" t="s">
        <v>2979</v>
      </c>
      <c r="N25" s="207" t="s">
        <v>11896</v>
      </c>
      <c r="O25" s="207" t="s">
        <v>10799</v>
      </c>
      <c r="P25" s="207">
        <v>0.1245</v>
      </c>
    </row>
    <row r="26" spans="1:16" ht="20.100000000000001" customHeight="1">
      <c r="A26" s="206">
        <v>192</v>
      </c>
      <c r="B26" s="207" t="s">
        <v>14</v>
      </c>
      <c r="C26" s="207" t="s">
        <v>10787</v>
      </c>
      <c r="D26" s="207" t="s">
        <v>21</v>
      </c>
      <c r="E26" s="207" t="s">
        <v>2884</v>
      </c>
      <c r="F26" s="207" t="s">
        <v>2883</v>
      </c>
      <c r="G26" s="207" t="s">
        <v>2874</v>
      </c>
      <c r="H26" s="207" t="s">
        <v>121</v>
      </c>
      <c r="I26" s="207" t="s">
        <v>2885</v>
      </c>
      <c r="J26" s="207" t="s">
        <v>2877</v>
      </c>
      <c r="K26" s="207" t="s">
        <v>2878</v>
      </c>
      <c r="L26" s="207" t="s">
        <v>572</v>
      </c>
      <c r="M26" s="207" t="s">
        <v>2886</v>
      </c>
      <c r="N26" s="207" t="s">
        <v>11896</v>
      </c>
      <c r="O26" s="207" t="s">
        <v>10799</v>
      </c>
      <c r="P26" s="207">
        <v>0.1245</v>
      </c>
    </row>
    <row r="27" spans="1:16" ht="20.100000000000001" customHeight="1">
      <c r="A27" s="206">
        <v>193</v>
      </c>
      <c r="B27" s="207" t="s">
        <v>14</v>
      </c>
      <c r="C27" s="207" t="s">
        <v>10787</v>
      </c>
      <c r="D27" s="207" t="s">
        <v>21</v>
      </c>
      <c r="E27" s="207" t="s">
        <v>2880</v>
      </c>
      <c r="F27" s="207" t="s">
        <v>2879</v>
      </c>
      <c r="G27" s="207" t="s">
        <v>2874</v>
      </c>
      <c r="H27" s="207" t="s">
        <v>770</v>
      </c>
      <c r="I27" s="207" t="s">
        <v>2881</v>
      </c>
      <c r="J27" s="207" t="s">
        <v>2877</v>
      </c>
      <c r="K27" s="207" t="s">
        <v>2878</v>
      </c>
      <c r="L27" s="207" t="s">
        <v>572</v>
      </c>
      <c r="M27" s="207" t="s">
        <v>2882</v>
      </c>
      <c r="N27" s="207" t="s">
        <v>11896</v>
      </c>
      <c r="O27" s="207" t="s">
        <v>10799</v>
      </c>
      <c r="P27" s="207">
        <v>0.1245</v>
      </c>
    </row>
    <row r="28" spans="1:16" ht="20.100000000000001" customHeight="1">
      <c r="A28" s="206">
        <v>194</v>
      </c>
      <c r="B28" s="207" t="s">
        <v>14</v>
      </c>
      <c r="C28" s="207" t="s">
        <v>10787</v>
      </c>
      <c r="D28" s="207" t="s">
        <v>21</v>
      </c>
      <c r="E28" s="207" t="s">
        <v>2988</v>
      </c>
      <c r="F28" s="207" t="s">
        <v>2987</v>
      </c>
      <c r="G28" s="207" t="s">
        <v>1954</v>
      </c>
      <c r="H28" s="207" t="s">
        <v>1324</v>
      </c>
      <c r="I28" s="207" t="s">
        <v>2990</v>
      </c>
      <c r="J28" s="207" t="s">
        <v>2877</v>
      </c>
      <c r="K28" s="207" t="s">
        <v>2992</v>
      </c>
      <c r="L28" s="207" t="s">
        <v>572</v>
      </c>
      <c r="M28" s="207" t="s">
        <v>2991</v>
      </c>
      <c r="N28" s="207" t="s">
        <v>11896</v>
      </c>
      <c r="O28" s="207" t="s">
        <v>10799</v>
      </c>
      <c r="P28" s="207">
        <v>0.1245</v>
      </c>
    </row>
    <row r="29" spans="1:16" ht="20.100000000000001" customHeight="1">
      <c r="A29" s="206">
        <v>112</v>
      </c>
      <c r="B29" s="207" t="s">
        <v>14</v>
      </c>
      <c r="C29" s="207" t="s">
        <v>10787</v>
      </c>
      <c r="D29" s="207" t="s">
        <v>21</v>
      </c>
      <c r="E29" s="207" t="s">
        <v>3161</v>
      </c>
      <c r="F29" s="207" t="s">
        <v>3160</v>
      </c>
      <c r="G29" s="207" t="s">
        <v>1472</v>
      </c>
      <c r="H29" s="207" t="s">
        <v>91</v>
      </c>
      <c r="I29" s="207" t="s">
        <v>3162</v>
      </c>
      <c r="J29" s="207" t="s">
        <v>12157</v>
      </c>
      <c r="K29" s="207" t="s">
        <v>12156</v>
      </c>
      <c r="L29" s="207" t="s">
        <v>702</v>
      </c>
      <c r="M29" s="207" t="s">
        <v>3163</v>
      </c>
      <c r="N29" s="207" t="s">
        <v>11896</v>
      </c>
      <c r="O29" s="207" t="s">
        <v>10799</v>
      </c>
      <c r="P29" s="207">
        <v>0.1245</v>
      </c>
    </row>
    <row r="30" spans="1:16" ht="20.100000000000001" customHeight="1">
      <c r="A30" s="206">
        <v>130</v>
      </c>
      <c r="B30" s="207" t="s">
        <v>14</v>
      </c>
      <c r="C30" s="207" t="s">
        <v>10787</v>
      </c>
      <c r="D30" s="207" t="s">
        <v>21</v>
      </c>
      <c r="E30" s="207" t="s">
        <v>3227</v>
      </c>
      <c r="F30" s="207" t="s">
        <v>3226</v>
      </c>
      <c r="G30" s="207" t="s">
        <v>812</v>
      </c>
      <c r="H30" s="207" t="s">
        <v>770</v>
      </c>
      <c r="I30" s="207" t="s">
        <v>3228</v>
      </c>
      <c r="J30" s="207" t="s">
        <v>12157</v>
      </c>
      <c r="K30" s="207" t="s">
        <v>12158</v>
      </c>
      <c r="L30" s="207" t="s">
        <v>702</v>
      </c>
      <c r="M30" s="207" t="s">
        <v>3229</v>
      </c>
      <c r="N30" s="207" t="s">
        <v>11896</v>
      </c>
      <c r="O30" s="207" t="s">
        <v>10799</v>
      </c>
      <c r="P30" s="207">
        <v>0.1245</v>
      </c>
    </row>
    <row r="31" spans="1:16" ht="20.100000000000001" customHeight="1">
      <c r="A31" s="206">
        <v>22</v>
      </c>
      <c r="B31" s="207" t="s">
        <v>14</v>
      </c>
      <c r="C31" s="207" t="s">
        <v>10787</v>
      </c>
      <c r="D31" s="207" t="s">
        <v>21</v>
      </c>
      <c r="E31" s="207" t="s">
        <v>10651</v>
      </c>
      <c r="F31" s="207" t="s">
        <v>10650</v>
      </c>
      <c r="G31" s="207" t="s">
        <v>1734</v>
      </c>
      <c r="H31" s="207" t="s">
        <v>443</v>
      </c>
      <c r="I31" s="207" t="s">
        <v>10652</v>
      </c>
      <c r="J31" s="207" t="s">
        <v>10632</v>
      </c>
      <c r="K31" s="207" t="s">
        <v>10654</v>
      </c>
      <c r="L31" s="207" t="s">
        <v>625</v>
      </c>
      <c r="M31" s="207" t="s">
        <v>10653</v>
      </c>
      <c r="N31" s="207" t="s">
        <v>11896</v>
      </c>
      <c r="O31" s="207" t="s">
        <v>10799</v>
      </c>
      <c r="P31" s="207">
        <v>0.1245</v>
      </c>
    </row>
    <row r="32" spans="1:16" ht="20.100000000000001" customHeight="1">
      <c r="A32" s="206">
        <v>23</v>
      </c>
      <c r="B32" s="207" t="s">
        <v>14</v>
      </c>
      <c r="C32" s="207" t="s">
        <v>10787</v>
      </c>
      <c r="D32" s="207" t="s">
        <v>21</v>
      </c>
      <c r="E32" s="207" t="s">
        <v>10676</v>
      </c>
      <c r="F32" s="207" t="s">
        <v>10675</v>
      </c>
      <c r="G32" s="207" t="s">
        <v>2833</v>
      </c>
      <c r="H32" s="207" t="s">
        <v>27</v>
      </c>
      <c r="I32" s="207" t="s">
        <v>10677</v>
      </c>
      <c r="J32" s="207" t="s">
        <v>10632</v>
      </c>
      <c r="K32" s="207" t="s">
        <v>10679</v>
      </c>
      <c r="L32" s="207" t="s">
        <v>625</v>
      </c>
      <c r="M32" s="207" t="s">
        <v>10678</v>
      </c>
      <c r="N32" s="207" t="s">
        <v>11896</v>
      </c>
      <c r="O32" s="207" t="s">
        <v>10799</v>
      </c>
      <c r="P32" s="207">
        <v>0.1245</v>
      </c>
    </row>
    <row r="33" spans="1:16" ht="20.100000000000001" customHeight="1">
      <c r="A33" s="206">
        <v>26</v>
      </c>
      <c r="B33" s="207" t="s">
        <v>14</v>
      </c>
      <c r="C33" s="207" t="s">
        <v>10787</v>
      </c>
      <c r="D33" s="207" t="s">
        <v>21</v>
      </c>
      <c r="E33" s="207" t="s">
        <v>10711</v>
      </c>
      <c r="F33" s="207" t="s">
        <v>10710</v>
      </c>
      <c r="G33" s="207" t="s">
        <v>3702</v>
      </c>
      <c r="H33" s="207" t="s">
        <v>27</v>
      </c>
      <c r="I33" s="207" t="s">
        <v>10712</v>
      </c>
      <c r="J33" s="207" t="s">
        <v>10632</v>
      </c>
      <c r="K33" s="207" t="s">
        <v>10714</v>
      </c>
      <c r="L33" s="207" t="s">
        <v>625</v>
      </c>
      <c r="M33" s="207" t="s">
        <v>10713</v>
      </c>
      <c r="N33" s="207" t="s">
        <v>11896</v>
      </c>
      <c r="O33" s="207" t="s">
        <v>10799</v>
      </c>
      <c r="P33" s="207">
        <v>0.1245</v>
      </c>
    </row>
    <row r="34" spans="1:16" ht="20.100000000000001" customHeight="1">
      <c r="A34" s="206">
        <v>36</v>
      </c>
      <c r="B34" s="207" t="s">
        <v>14</v>
      </c>
      <c r="C34" s="207" t="s">
        <v>10787</v>
      </c>
      <c r="D34" s="207" t="s">
        <v>21</v>
      </c>
      <c r="E34" s="207" t="s">
        <v>10700</v>
      </c>
      <c r="F34" s="207" t="s">
        <v>10699</v>
      </c>
      <c r="G34" s="207" t="s">
        <v>10701</v>
      </c>
      <c r="H34" s="207" t="s">
        <v>1189</v>
      </c>
      <c r="I34" s="207" t="s">
        <v>10702</v>
      </c>
      <c r="J34" s="207" t="s">
        <v>10632</v>
      </c>
      <c r="K34" s="207" t="s">
        <v>10704</v>
      </c>
      <c r="L34" s="207" t="s">
        <v>625</v>
      </c>
      <c r="M34" s="207" t="s">
        <v>10703</v>
      </c>
      <c r="N34" s="207" t="s">
        <v>11896</v>
      </c>
      <c r="O34" s="207" t="s">
        <v>10799</v>
      </c>
      <c r="P34" s="207">
        <v>0.1245</v>
      </c>
    </row>
    <row r="35" spans="1:16" ht="20.100000000000001" customHeight="1">
      <c r="A35" s="206">
        <v>38</v>
      </c>
      <c r="B35" s="207" t="s">
        <v>14</v>
      </c>
      <c r="C35" s="207" t="s">
        <v>10787</v>
      </c>
      <c r="D35" s="207" t="s">
        <v>21</v>
      </c>
      <c r="E35" s="207" t="s">
        <v>10646</v>
      </c>
      <c r="F35" s="207" t="s">
        <v>10645</v>
      </c>
      <c r="G35" s="207" t="s">
        <v>1003</v>
      </c>
      <c r="H35" s="207" t="s">
        <v>162</v>
      </c>
      <c r="I35" s="207" t="s">
        <v>10647</v>
      </c>
      <c r="J35" s="207" t="s">
        <v>10632</v>
      </c>
      <c r="K35" s="207" t="s">
        <v>10649</v>
      </c>
      <c r="L35" s="207" t="s">
        <v>625</v>
      </c>
      <c r="M35" s="207" t="s">
        <v>10648</v>
      </c>
      <c r="N35" s="207" t="s">
        <v>11896</v>
      </c>
      <c r="O35" s="207" t="s">
        <v>10799</v>
      </c>
      <c r="P35" s="207">
        <v>0.1245</v>
      </c>
    </row>
    <row r="36" spans="1:16" ht="20.100000000000001" customHeight="1">
      <c r="A36" s="206">
        <v>64</v>
      </c>
      <c r="B36" s="207" t="s">
        <v>14</v>
      </c>
      <c r="C36" s="207" t="s">
        <v>10787</v>
      </c>
      <c r="D36" s="207" t="s">
        <v>21</v>
      </c>
      <c r="E36" s="207" t="s">
        <v>10656</v>
      </c>
      <c r="F36" s="207" t="s">
        <v>10655</v>
      </c>
      <c r="G36" s="207" t="s">
        <v>7385</v>
      </c>
      <c r="H36" s="207" t="s">
        <v>170</v>
      </c>
      <c r="I36" s="207" t="s">
        <v>10657</v>
      </c>
      <c r="J36" s="207" t="s">
        <v>10632</v>
      </c>
      <c r="K36" s="207" t="s">
        <v>10659</v>
      </c>
      <c r="L36" s="207" t="s">
        <v>625</v>
      </c>
      <c r="M36" s="207" t="s">
        <v>10658</v>
      </c>
      <c r="N36" s="207" t="s">
        <v>11896</v>
      </c>
      <c r="O36" s="207" t="s">
        <v>10799</v>
      </c>
      <c r="P36" s="207">
        <v>0.1245</v>
      </c>
    </row>
    <row r="37" spans="1:16" ht="20.100000000000001" customHeight="1">
      <c r="A37" s="206">
        <v>79</v>
      </c>
      <c r="B37" s="207" t="s">
        <v>14</v>
      </c>
      <c r="C37" s="207" t="s">
        <v>10787</v>
      </c>
      <c r="D37" s="207" t="s">
        <v>21</v>
      </c>
      <c r="E37" s="207" t="s">
        <v>10629</v>
      </c>
      <c r="F37" s="207" t="s">
        <v>10628</v>
      </c>
      <c r="G37" s="207" t="s">
        <v>2382</v>
      </c>
      <c r="H37" s="207" t="s">
        <v>262</v>
      </c>
      <c r="I37" s="207" t="s">
        <v>10630</v>
      </c>
      <c r="J37" s="207" t="s">
        <v>10632</v>
      </c>
      <c r="K37" s="207" t="s">
        <v>10633</v>
      </c>
      <c r="L37" s="207" t="s">
        <v>625</v>
      </c>
      <c r="M37" s="207" t="s">
        <v>10631</v>
      </c>
      <c r="N37" s="207" t="s">
        <v>11896</v>
      </c>
      <c r="O37" s="207" t="s">
        <v>10799</v>
      </c>
      <c r="P37" s="207">
        <v>0.1245</v>
      </c>
    </row>
    <row r="38" spans="1:16" ht="20.100000000000001" customHeight="1">
      <c r="A38" s="206">
        <v>99</v>
      </c>
      <c r="B38" s="207" t="s">
        <v>14</v>
      </c>
      <c r="C38" s="207" t="s">
        <v>10787</v>
      </c>
      <c r="D38" s="207" t="s">
        <v>21</v>
      </c>
      <c r="E38" s="207" t="s">
        <v>2756</v>
      </c>
      <c r="F38" s="207" t="s">
        <v>2755</v>
      </c>
      <c r="G38" s="207" t="s">
        <v>1440</v>
      </c>
      <c r="H38" s="207" t="s">
        <v>178</v>
      </c>
      <c r="I38" s="207" t="s">
        <v>2757</v>
      </c>
      <c r="J38" s="207" t="s">
        <v>2759</v>
      </c>
      <c r="K38" s="207" t="s">
        <v>2760</v>
      </c>
      <c r="L38" s="207" t="s">
        <v>612</v>
      </c>
      <c r="M38" s="207" t="s">
        <v>2758</v>
      </c>
      <c r="N38" s="207" t="s">
        <v>11896</v>
      </c>
      <c r="O38" s="207" t="s">
        <v>10799</v>
      </c>
      <c r="P38" s="207">
        <v>0.1245</v>
      </c>
    </row>
    <row r="39" spans="1:16" ht="20.100000000000001" customHeight="1">
      <c r="A39" s="206">
        <v>180</v>
      </c>
      <c r="B39" s="207" t="s">
        <v>14</v>
      </c>
      <c r="C39" s="207" t="s">
        <v>10787</v>
      </c>
      <c r="D39" s="207" t="s">
        <v>21</v>
      </c>
      <c r="E39" s="207" t="s">
        <v>3010</v>
      </c>
      <c r="F39" s="207" t="s">
        <v>3009</v>
      </c>
      <c r="G39" s="207" t="s">
        <v>3011</v>
      </c>
      <c r="H39" s="207" t="s">
        <v>2311</v>
      </c>
      <c r="I39" s="207" t="s">
        <v>3012</v>
      </c>
      <c r="J39" s="207" t="s">
        <v>2904</v>
      </c>
      <c r="K39" s="207" t="s">
        <v>3014</v>
      </c>
      <c r="L39" s="207" t="s">
        <v>572</v>
      </c>
      <c r="M39" s="207" t="s">
        <v>3013</v>
      </c>
      <c r="N39" s="207" t="s">
        <v>11896</v>
      </c>
      <c r="O39" s="207" t="s">
        <v>10799</v>
      </c>
      <c r="P39" s="207">
        <v>0.1245</v>
      </c>
    </row>
    <row r="40" spans="1:16" ht="20.100000000000001" customHeight="1">
      <c r="A40" s="206">
        <v>181</v>
      </c>
      <c r="B40" s="207" t="s">
        <v>14</v>
      </c>
      <c r="C40" s="207" t="s">
        <v>10787</v>
      </c>
      <c r="D40" s="207" t="s">
        <v>21</v>
      </c>
      <c r="E40" s="207" t="s">
        <v>3065</v>
      </c>
      <c r="F40" s="207" t="s">
        <v>3064</v>
      </c>
      <c r="G40" s="207" t="s">
        <v>3000</v>
      </c>
      <c r="H40" s="207" t="s">
        <v>2311</v>
      </c>
      <c r="I40" s="207" t="s">
        <v>3066</v>
      </c>
      <c r="J40" s="207" t="s">
        <v>2904</v>
      </c>
      <c r="K40" s="207" t="s">
        <v>3014</v>
      </c>
      <c r="L40" s="207" t="s">
        <v>572</v>
      </c>
      <c r="M40" s="207" t="s">
        <v>3067</v>
      </c>
      <c r="N40" s="207" t="s">
        <v>11896</v>
      </c>
      <c r="O40" s="207" t="s">
        <v>10799</v>
      </c>
      <c r="P40" s="207">
        <v>0.1245</v>
      </c>
    </row>
    <row r="41" spans="1:16" ht="20.100000000000001" customHeight="1">
      <c r="A41" s="206">
        <v>182</v>
      </c>
      <c r="B41" s="207" t="s">
        <v>14</v>
      </c>
      <c r="C41" s="207" t="s">
        <v>10787</v>
      </c>
      <c r="D41" s="207" t="s">
        <v>21</v>
      </c>
      <c r="E41" s="207" t="s">
        <v>2999</v>
      </c>
      <c r="F41" s="207" t="s">
        <v>2998</v>
      </c>
      <c r="G41" s="207" t="s">
        <v>3000</v>
      </c>
      <c r="H41" s="207" t="s">
        <v>741</v>
      </c>
      <c r="I41" s="207" t="s">
        <v>3001</v>
      </c>
      <c r="J41" s="207" t="s">
        <v>2904</v>
      </c>
      <c r="K41" s="207" t="s">
        <v>3003</v>
      </c>
      <c r="L41" s="207" t="s">
        <v>572</v>
      </c>
      <c r="M41" s="207" t="s">
        <v>3002</v>
      </c>
      <c r="N41" s="207" t="s">
        <v>11896</v>
      </c>
      <c r="O41" s="207" t="s">
        <v>10799</v>
      </c>
      <c r="P41" s="207">
        <v>0.1245</v>
      </c>
    </row>
    <row r="42" spans="1:16" ht="20.100000000000001" customHeight="1">
      <c r="A42" s="206">
        <v>183</v>
      </c>
      <c r="B42" s="207" t="s">
        <v>14</v>
      </c>
      <c r="C42" s="207" t="s">
        <v>10787</v>
      </c>
      <c r="D42" s="207" t="s">
        <v>21</v>
      </c>
      <c r="E42" s="207" t="s">
        <v>2937</v>
      </c>
      <c r="F42" s="207" t="s">
        <v>2936</v>
      </c>
      <c r="G42" s="207" t="s">
        <v>2938</v>
      </c>
      <c r="H42" s="207" t="s">
        <v>253</v>
      </c>
      <c r="I42" s="207" t="s">
        <v>2939</v>
      </c>
      <c r="J42" s="207" t="s">
        <v>2904</v>
      </c>
      <c r="K42" s="207" t="s">
        <v>2941</v>
      </c>
      <c r="L42" s="207" t="s">
        <v>572</v>
      </c>
      <c r="M42" s="207" t="s">
        <v>2940</v>
      </c>
      <c r="N42" s="207" t="s">
        <v>11896</v>
      </c>
      <c r="O42" s="207" t="s">
        <v>10799</v>
      </c>
      <c r="P42" s="207">
        <v>0.1245</v>
      </c>
    </row>
    <row r="43" spans="1:16" ht="20.100000000000001" customHeight="1">
      <c r="A43" s="206">
        <v>207</v>
      </c>
      <c r="B43" s="207" t="s">
        <v>14</v>
      </c>
      <c r="C43" s="207" t="s">
        <v>10787</v>
      </c>
      <c r="D43" s="207" t="s">
        <v>21</v>
      </c>
      <c r="E43" s="207" t="s">
        <v>2907</v>
      </c>
      <c r="F43" s="207" t="s">
        <v>2906</v>
      </c>
      <c r="G43" s="207" t="s">
        <v>2901</v>
      </c>
      <c r="H43" s="207" t="s">
        <v>91</v>
      </c>
      <c r="I43" s="207" t="s">
        <v>2908</v>
      </c>
      <c r="J43" s="207" t="s">
        <v>2904</v>
      </c>
      <c r="K43" s="207" t="s">
        <v>2905</v>
      </c>
      <c r="L43" s="207" t="s">
        <v>572</v>
      </c>
      <c r="M43" s="207" t="s">
        <v>2909</v>
      </c>
      <c r="N43" s="207" t="s">
        <v>11896</v>
      </c>
      <c r="O43" s="207" t="s">
        <v>10799</v>
      </c>
      <c r="P43" s="207">
        <v>0.1245</v>
      </c>
    </row>
    <row r="44" spans="1:16" ht="20.100000000000001" customHeight="1">
      <c r="A44" s="206">
        <v>208</v>
      </c>
      <c r="B44" s="207" t="s">
        <v>14</v>
      </c>
      <c r="C44" s="207" t="s">
        <v>10787</v>
      </c>
      <c r="D44" s="207" t="s">
        <v>21</v>
      </c>
      <c r="E44" s="207" t="s">
        <v>2900</v>
      </c>
      <c r="F44" s="207" t="s">
        <v>2899</v>
      </c>
      <c r="G44" s="207" t="s">
        <v>2901</v>
      </c>
      <c r="H44" s="207" t="s">
        <v>91</v>
      </c>
      <c r="I44" s="207" t="s">
        <v>2902</v>
      </c>
      <c r="J44" s="207" t="s">
        <v>2904</v>
      </c>
      <c r="K44" s="207" t="s">
        <v>2905</v>
      </c>
      <c r="L44" s="207" t="s">
        <v>572</v>
      </c>
      <c r="M44" s="207" t="s">
        <v>2903</v>
      </c>
      <c r="N44" s="207" t="s">
        <v>11896</v>
      </c>
      <c r="O44" s="207" t="s">
        <v>10799</v>
      </c>
      <c r="P44" s="207">
        <v>0.1245</v>
      </c>
    </row>
    <row r="45" spans="1:16" ht="20.100000000000001" customHeight="1">
      <c r="A45" s="206">
        <v>209</v>
      </c>
      <c r="B45" s="207" t="s">
        <v>14</v>
      </c>
      <c r="C45" s="207" t="s">
        <v>10787</v>
      </c>
      <c r="D45" s="207" t="s">
        <v>21</v>
      </c>
      <c r="E45" s="207" t="s">
        <v>2918</v>
      </c>
      <c r="F45" s="207" t="s">
        <v>2917</v>
      </c>
      <c r="G45" s="207" t="s">
        <v>2919</v>
      </c>
      <c r="H45" s="207" t="s">
        <v>91</v>
      </c>
      <c r="I45" s="207" t="s">
        <v>2920</v>
      </c>
      <c r="J45" s="207" t="s">
        <v>2904</v>
      </c>
      <c r="K45" s="207" t="s">
        <v>2922</v>
      </c>
      <c r="L45" s="207" t="s">
        <v>572</v>
      </c>
      <c r="M45" s="207" t="s">
        <v>2921</v>
      </c>
      <c r="N45" s="207" t="s">
        <v>11896</v>
      </c>
      <c r="O45" s="207" t="s">
        <v>10799</v>
      </c>
      <c r="P45" s="207">
        <v>0.1245</v>
      </c>
    </row>
    <row r="46" spans="1:16" ht="20.100000000000001" customHeight="1">
      <c r="A46" s="210"/>
      <c r="B46" s="211" t="s">
        <v>14</v>
      </c>
      <c r="C46" s="211" t="s">
        <v>10822</v>
      </c>
      <c r="D46" s="211" t="s">
        <v>21</v>
      </c>
      <c r="E46" s="213">
        <v>201621069765.10001</v>
      </c>
      <c r="F46" s="211" t="s">
        <v>12222</v>
      </c>
      <c r="G46" s="211" t="s">
        <v>12223</v>
      </c>
      <c r="H46" s="211" t="s">
        <v>253</v>
      </c>
      <c r="I46" s="211"/>
      <c r="J46" s="211" t="s">
        <v>2904</v>
      </c>
      <c r="K46" s="211" t="s">
        <v>12225</v>
      </c>
      <c r="L46" s="211"/>
      <c r="M46" s="211" t="s">
        <v>12224</v>
      </c>
      <c r="N46" s="211"/>
      <c r="O46" s="211">
        <v>0.1</v>
      </c>
      <c r="P46" s="211">
        <v>0.1</v>
      </c>
    </row>
    <row r="47" spans="1:16" ht="20.100000000000001" customHeight="1">
      <c r="A47" s="210"/>
      <c r="B47" s="211" t="s">
        <v>14</v>
      </c>
      <c r="C47" s="211" t="s">
        <v>10822</v>
      </c>
      <c r="D47" s="211" t="s">
        <v>21</v>
      </c>
      <c r="E47" s="211" t="s">
        <v>12227</v>
      </c>
      <c r="F47" s="211" t="s">
        <v>12226</v>
      </c>
      <c r="G47" s="211" t="s">
        <v>12228</v>
      </c>
      <c r="H47" s="211" t="s">
        <v>602</v>
      </c>
      <c r="I47" s="211"/>
      <c r="J47" s="211" t="s">
        <v>2904</v>
      </c>
      <c r="K47" s="211" t="s">
        <v>12230</v>
      </c>
      <c r="L47" s="211"/>
      <c r="M47" s="211" t="s">
        <v>12229</v>
      </c>
      <c r="N47" s="211"/>
      <c r="O47" s="211">
        <v>0.1</v>
      </c>
      <c r="P47" s="211">
        <v>0.1</v>
      </c>
    </row>
    <row r="48" spans="1:16" ht="20.100000000000001" customHeight="1">
      <c r="A48" s="210"/>
      <c r="B48" s="211" t="s">
        <v>14</v>
      </c>
      <c r="C48" s="211" t="s">
        <v>10822</v>
      </c>
      <c r="D48" s="211" t="s">
        <v>21</v>
      </c>
      <c r="E48" s="211" t="s">
        <v>12231</v>
      </c>
      <c r="F48" s="211" t="s">
        <v>12233</v>
      </c>
      <c r="G48" s="211" t="s">
        <v>12228</v>
      </c>
      <c r="H48" s="211" t="s">
        <v>142</v>
      </c>
      <c r="I48" s="211"/>
      <c r="J48" s="211" t="s">
        <v>2904</v>
      </c>
      <c r="K48" s="211" t="s">
        <v>12230</v>
      </c>
      <c r="L48" s="211"/>
      <c r="M48" s="211" t="s">
        <v>12232</v>
      </c>
      <c r="N48" s="211"/>
      <c r="O48" s="211">
        <v>0.1</v>
      </c>
      <c r="P48" s="211">
        <v>0.1</v>
      </c>
    </row>
    <row r="49" spans="1:18" ht="20.100000000000001" customHeight="1">
      <c r="A49" s="209">
        <v>223</v>
      </c>
      <c r="B49" s="217" t="s">
        <v>11854</v>
      </c>
      <c r="C49" s="217" t="s">
        <v>21</v>
      </c>
      <c r="D49" s="215"/>
      <c r="E49" s="217" t="s">
        <v>11902</v>
      </c>
      <c r="F49" s="217">
        <v>43091</v>
      </c>
      <c r="G49" s="217" t="s">
        <v>11871</v>
      </c>
      <c r="H49" s="217" t="s">
        <v>11872</v>
      </c>
      <c r="I49" s="217" t="s">
        <v>11944</v>
      </c>
      <c r="J49" s="217" t="s">
        <v>11911</v>
      </c>
      <c r="K49" s="217" t="s">
        <v>11289</v>
      </c>
      <c r="L49" s="220" t="s">
        <v>11275</v>
      </c>
      <c r="M49" s="217"/>
      <c r="N49" s="222">
        <v>1</v>
      </c>
      <c r="O49" s="217">
        <v>10</v>
      </c>
      <c r="P49" s="215">
        <v>11</v>
      </c>
      <c r="Q49" s="1"/>
      <c r="R49" s="41"/>
    </row>
    <row r="50" spans="1:18" ht="20.100000000000001" customHeight="1">
      <c r="A50" s="209">
        <v>224</v>
      </c>
      <c r="B50" s="217" t="s">
        <v>11802</v>
      </c>
      <c r="C50" s="217" t="s">
        <v>21</v>
      </c>
      <c r="D50" s="215"/>
      <c r="E50" s="217" t="s">
        <v>11901</v>
      </c>
      <c r="F50" s="219" t="s">
        <v>11883</v>
      </c>
      <c r="G50" s="219" t="s">
        <v>11882</v>
      </c>
      <c r="H50" s="217" t="s">
        <v>11884</v>
      </c>
      <c r="I50" s="217" t="s">
        <v>572</v>
      </c>
      <c r="J50" s="217" t="s">
        <v>2904</v>
      </c>
      <c r="K50" s="217" t="s">
        <v>11289</v>
      </c>
      <c r="L50" s="220" t="s">
        <v>11275</v>
      </c>
      <c r="M50" s="217"/>
      <c r="N50" s="222"/>
      <c r="O50" s="215">
        <v>10</v>
      </c>
      <c r="P50" s="215">
        <v>10</v>
      </c>
      <c r="Q50" s="1"/>
      <c r="R50" s="41"/>
    </row>
    <row r="51" spans="1:18" ht="20.100000000000001" customHeight="1">
      <c r="A51" s="209">
        <v>225</v>
      </c>
      <c r="B51" s="217" t="s">
        <v>11885</v>
      </c>
      <c r="C51" s="217" t="s">
        <v>21</v>
      </c>
      <c r="D51" s="217" t="s">
        <v>11913</v>
      </c>
      <c r="E51" s="217" t="s">
        <v>11903</v>
      </c>
      <c r="F51" s="217">
        <v>43093</v>
      </c>
      <c r="G51" s="217"/>
      <c r="H51" s="217" t="s">
        <v>2905</v>
      </c>
      <c r="I51" s="217" t="s">
        <v>11944</v>
      </c>
      <c r="J51" s="217" t="s">
        <v>11911</v>
      </c>
      <c r="K51" s="217" t="s">
        <v>11289</v>
      </c>
      <c r="L51" s="220" t="s">
        <v>11275</v>
      </c>
      <c r="M51" s="217"/>
      <c r="N51" s="222">
        <v>1</v>
      </c>
      <c r="O51" s="215">
        <v>10</v>
      </c>
      <c r="P51" s="217">
        <v>11</v>
      </c>
      <c r="Q51" s="1"/>
      <c r="R51" s="41"/>
    </row>
    <row r="52" spans="1:18" ht="20.100000000000001" customHeight="1">
      <c r="A52" s="206">
        <v>126</v>
      </c>
      <c r="B52" s="207" t="s">
        <v>14</v>
      </c>
      <c r="C52" s="207" t="s">
        <v>10787</v>
      </c>
      <c r="D52" s="207" t="s">
        <v>21</v>
      </c>
      <c r="E52" s="207" t="s">
        <v>3175</v>
      </c>
      <c r="F52" s="207" t="s">
        <v>3174</v>
      </c>
      <c r="G52" s="207" t="s">
        <v>3176</v>
      </c>
      <c r="H52" s="207" t="s">
        <v>34</v>
      </c>
      <c r="I52" s="207" t="s">
        <v>3177</v>
      </c>
      <c r="J52" s="207" t="s">
        <v>3179</v>
      </c>
      <c r="K52" s="207" t="s">
        <v>3180</v>
      </c>
      <c r="L52" s="207" t="s">
        <v>702</v>
      </c>
      <c r="M52" s="207" t="s">
        <v>3178</v>
      </c>
      <c r="N52" s="207" t="s">
        <v>11896</v>
      </c>
      <c r="O52" s="207" t="s">
        <v>10799</v>
      </c>
      <c r="P52" s="207">
        <v>0.1245</v>
      </c>
    </row>
    <row r="53" spans="1:18" ht="20.100000000000001" customHeight="1">
      <c r="A53" s="206">
        <v>169</v>
      </c>
      <c r="B53" s="207" t="s">
        <v>14</v>
      </c>
      <c r="C53" s="207" t="s">
        <v>10787</v>
      </c>
      <c r="D53" s="207" t="s">
        <v>21</v>
      </c>
      <c r="E53" s="207" t="s">
        <v>797</v>
      </c>
      <c r="F53" s="207" t="s">
        <v>796</v>
      </c>
      <c r="G53" s="207" t="s">
        <v>798</v>
      </c>
      <c r="H53" s="207" t="s">
        <v>799</v>
      </c>
      <c r="I53" s="207" t="s">
        <v>800</v>
      </c>
      <c r="J53" s="207" t="s">
        <v>592</v>
      </c>
      <c r="K53" s="207" t="s">
        <v>802</v>
      </c>
      <c r="L53" s="207" t="s">
        <v>572</v>
      </c>
      <c r="M53" s="207" t="s">
        <v>801</v>
      </c>
      <c r="N53" s="207" t="s">
        <v>11896</v>
      </c>
      <c r="O53" s="207" t="s">
        <v>10799</v>
      </c>
      <c r="P53" s="207">
        <v>0.1245</v>
      </c>
    </row>
    <row r="54" spans="1:18" ht="20.100000000000001" customHeight="1">
      <c r="A54" s="206">
        <v>170</v>
      </c>
      <c r="B54" s="207" t="s">
        <v>14</v>
      </c>
      <c r="C54" s="207" t="s">
        <v>10787</v>
      </c>
      <c r="D54" s="207" t="s">
        <v>21</v>
      </c>
      <c r="E54" s="207" t="s">
        <v>2894</v>
      </c>
      <c r="F54" s="207" t="s">
        <v>2893</v>
      </c>
      <c r="G54" s="207" t="s">
        <v>147</v>
      </c>
      <c r="H54" s="207" t="s">
        <v>91</v>
      </c>
      <c r="I54" s="207" t="s">
        <v>2896</v>
      </c>
      <c r="J54" s="207" t="s">
        <v>592</v>
      </c>
      <c r="K54" s="207" t="s">
        <v>2898</v>
      </c>
      <c r="L54" s="207" t="s">
        <v>572</v>
      </c>
      <c r="M54" s="207" t="s">
        <v>2897</v>
      </c>
      <c r="N54" s="207" t="s">
        <v>11896</v>
      </c>
      <c r="O54" s="207" t="s">
        <v>10799</v>
      </c>
      <c r="P54" s="207">
        <v>0.1245</v>
      </c>
    </row>
    <row r="55" spans="1:18" ht="20.100000000000001" customHeight="1">
      <c r="A55" s="206">
        <v>172</v>
      </c>
      <c r="B55" s="207" t="s">
        <v>14</v>
      </c>
      <c r="C55" s="207" t="s">
        <v>10787</v>
      </c>
      <c r="D55" s="207" t="s">
        <v>21</v>
      </c>
      <c r="E55" s="207" t="s">
        <v>823</v>
      </c>
      <c r="F55" s="207" t="s">
        <v>822</v>
      </c>
      <c r="G55" s="207" t="s">
        <v>824</v>
      </c>
      <c r="H55" s="207" t="s">
        <v>213</v>
      </c>
      <c r="I55" s="207" t="s">
        <v>825</v>
      </c>
      <c r="J55" s="207" t="s">
        <v>592</v>
      </c>
      <c r="K55" s="207" t="s">
        <v>827</v>
      </c>
      <c r="L55" s="207" t="s">
        <v>572</v>
      </c>
      <c r="M55" s="207" t="s">
        <v>826</v>
      </c>
      <c r="N55" s="207" t="s">
        <v>11896</v>
      </c>
      <c r="O55" s="207" t="s">
        <v>10799</v>
      </c>
      <c r="P55" s="207">
        <v>0.1245</v>
      </c>
    </row>
    <row r="56" spans="1:18" ht="20.100000000000001" customHeight="1">
      <c r="A56" s="206">
        <v>178</v>
      </c>
      <c r="B56" s="207" t="s">
        <v>14</v>
      </c>
      <c r="C56" s="207" t="s">
        <v>10787</v>
      </c>
      <c r="D56" s="207" t="s">
        <v>21</v>
      </c>
      <c r="E56" s="207" t="s">
        <v>805</v>
      </c>
      <c r="F56" s="207" t="s">
        <v>804</v>
      </c>
      <c r="G56" s="207" t="s">
        <v>806</v>
      </c>
      <c r="H56" s="207" t="s">
        <v>162</v>
      </c>
      <c r="I56" s="207" t="s">
        <v>807</v>
      </c>
      <c r="J56" s="207" t="s">
        <v>592</v>
      </c>
      <c r="K56" s="207" t="s">
        <v>809</v>
      </c>
      <c r="L56" s="207" t="s">
        <v>572</v>
      </c>
      <c r="M56" s="207" t="s">
        <v>808</v>
      </c>
      <c r="N56" s="207" t="s">
        <v>11896</v>
      </c>
      <c r="O56" s="207" t="s">
        <v>10799</v>
      </c>
      <c r="P56" s="207">
        <v>0.1245</v>
      </c>
    </row>
    <row r="57" spans="1:18" ht="20.100000000000001" customHeight="1">
      <c r="A57" s="206">
        <v>179</v>
      </c>
      <c r="B57" s="207" t="s">
        <v>14</v>
      </c>
      <c r="C57" s="207" t="s">
        <v>10787</v>
      </c>
      <c r="D57" s="207" t="s">
        <v>21</v>
      </c>
      <c r="E57" s="207" t="s">
        <v>811</v>
      </c>
      <c r="F57" s="207" t="s">
        <v>810</v>
      </c>
      <c r="G57" s="207" t="s">
        <v>812</v>
      </c>
      <c r="H57" s="207" t="s">
        <v>162</v>
      </c>
      <c r="I57" s="207" t="s">
        <v>813</v>
      </c>
      <c r="J57" s="207" t="s">
        <v>592</v>
      </c>
      <c r="K57" s="207" t="s">
        <v>815</v>
      </c>
      <c r="L57" s="207" t="s">
        <v>572</v>
      </c>
      <c r="M57" s="207" t="s">
        <v>814</v>
      </c>
      <c r="N57" s="207" t="s">
        <v>11896</v>
      </c>
      <c r="O57" s="207" t="s">
        <v>10799</v>
      </c>
      <c r="P57" s="207">
        <v>0.1245</v>
      </c>
    </row>
    <row r="58" spans="1:18" ht="20.100000000000001" customHeight="1">
      <c r="A58" s="206">
        <v>187</v>
      </c>
      <c r="B58" s="207" t="s">
        <v>14</v>
      </c>
      <c r="C58" s="207" t="s">
        <v>10787</v>
      </c>
      <c r="D58" s="207" t="s">
        <v>21</v>
      </c>
      <c r="E58" s="207" t="s">
        <v>2930</v>
      </c>
      <c r="F58" s="207" t="s">
        <v>2929</v>
      </c>
      <c r="G58" s="207" t="s">
        <v>2931</v>
      </c>
      <c r="H58" s="207" t="s">
        <v>1217</v>
      </c>
      <c r="I58" s="207" t="s">
        <v>2933</v>
      </c>
      <c r="J58" s="207" t="s">
        <v>592</v>
      </c>
      <c r="K58" s="207" t="s">
        <v>2935</v>
      </c>
      <c r="L58" s="207" t="s">
        <v>572</v>
      </c>
      <c r="M58" s="207" t="s">
        <v>2934</v>
      </c>
      <c r="N58" s="207" t="s">
        <v>11896</v>
      </c>
      <c r="O58" s="207" t="s">
        <v>10799</v>
      </c>
      <c r="P58" s="207">
        <v>0.1245</v>
      </c>
    </row>
    <row r="59" spans="1:18" ht="20.100000000000001" customHeight="1">
      <c r="A59" s="206">
        <v>199</v>
      </c>
      <c r="B59" s="207" t="s">
        <v>14</v>
      </c>
      <c r="C59" s="207" t="s">
        <v>10787</v>
      </c>
      <c r="D59" s="207" t="s">
        <v>21</v>
      </c>
      <c r="E59" s="207" t="s">
        <v>2844</v>
      </c>
      <c r="F59" s="207" t="s">
        <v>2843</v>
      </c>
      <c r="G59" s="207" t="s">
        <v>2845</v>
      </c>
      <c r="H59" s="207" t="s">
        <v>67</v>
      </c>
      <c r="I59" s="207" t="s">
        <v>2846</v>
      </c>
      <c r="J59" s="207" t="s">
        <v>592</v>
      </c>
      <c r="K59" s="207" t="s">
        <v>2848</v>
      </c>
      <c r="L59" s="207" t="s">
        <v>572</v>
      </c>
      <c r="M59" s="207" t="s">
        <v>2847</v>
      </c>
      <c r="N59" s="207" t="s">
        <v>11896</v>
      </c>
      <c r="O59" s="207" t="s">
        <v>10799</v>
      </c>
      <c r="P59" s="207">
        <v>0.1245</v>
      </c>
    </row>
    <row r="60" spans="1:18" ht="20.100000000000001" customHeight="1">
      <c r="A60" s="206">
        <v>200</v>
      </c>
      <c r="B60" s="207" t="s">
        <v>14</v>
      </c>
      <c r="C60" s="207" t="s">
        <v>10787</v>
      </c>
      <c r="D60" s="207" t="s">
        <v>21</v>
      </c>
      <c r="E60" s="207" t="s">
        <v>3034</v>
      </c>
      <c r="F60" s="207" t="s">
        <v>3033</v>
      </c>
      <c r="G60" s="207" t="s">
        <v>3035</v>
      </c>
      <c r="H60" s="207" t="s">
        <v>67</v>
      </c>
      <c r="I60" s="207" t="s">
        <v>3036</v>
      </c>
      <c r="J60" s="207" t="s">
        <v>592</v>
      </c>
      <c r="K60" s="207" t="s">
        <v>3038</v>
      </c>
      <c r="L60" s="207" t="s">
        <v>572</v>
      </c>
      <c r="M60" s="207" t="s">
        <v>3037</v>
      </c>
      <c r="N60" s="207" t="s">
        <v>11896</v>
      </c>
      <c r="O60" s="207" t="s">
        <v>10799</v>
      </c>
      <c r="P60" s="207">
        <v>0.1245</v>
      </c>
    </row>
    <row r="61" spans="1:18" ht="20.100000000000001" customHeight="1">
      <c r="A61" s="206">
        <v>201</v>
      </c>
      <c r="B61" s="207" t="s">
        <v>14</v>
      </c>
      <c r="C61" s="207" t="s">
        <v>10787</v>
      </c>
      <c r="D61" s="207" t="s">
        <v>21</v>
      </c>
      <c r="E61" s="207" t="s">
        <v>3040</v>
      </c>
      <c r="F61" s="207" t="s">
        <v>3039</v>
      </c>
      <c r="G61" s="207" t="s">
        <v>3035</v>
      </c>
      <c r="H61" s="207" t="s">
        <v>113</v>
      </c>
      <c r="I61" s="207" t="s">
        <v>3041</v>
      </c>
      <c r="J61" s="207" t="s">
        <v>592</v>
      </c>
      <c r="K61" s="207" t="s">
        <v>3043</v>
      </c>
      <c r="L61" s="207" t="s">
        <v>572</v>
      </c>
      <c r="M61" s="207" t="s">
        <v>3042</v>
      </c>
      <c r="N61" s="207" t="s">
        <v>11896</v>
      </c>
      <c r="O61" s="207" t="s">
        <v>10799</v>
      </c>
      <c r="P61" s="207">
        <v>0.1245</v>
      </c>
    </row>
    <row r="62" spans="1:18" ht="20.100000000000001" customHeight="1">
      <c r="A62" s="206">
        <v>202</v>
      </c>
      <c r="B62" s="207" t="s">
        <v>14</v>
      </c>
      <c r="C62" s="207" t="s">
        <v>10787</v>
      </c>
      <c r="D62" s="207" t="s">
        <v>21</v>
      </c>
      <c r="E62" s="207" t="s">
        <v>2867</v>
      </c>
      <c r="F62" s="207" t="s">
        <v>2866</v>
      </c>
      <c r="G62" s="207" t="s">
        <v>2868</v>
      </c>
      <c r="H62" s="207" t="s">
        <v>113</v>
      </c>
      <c r="I62" s="207" t="s">
        <v>2869</v>
      </c>
      <c r="J62" s="207" t="s">
        <v>592</v>
      </c>
      <c r="K62" s="207" t="s">
        <v>2871</v>
      </c>
      <c r="L62" s="207" t="s">
        <v>572</v>
      </c>
      <c r="M62" s="207" t="s">
        <v>2870</v>
      </c>
      <c r="N62" s="207" t="s">
        <v>11896</v>
      </c>
      <c r="O62" s="207" t="s">
        <v>10799</v>
      </c>
      <c r="P62" s="207">
        <v>0.1245</v>
      </c>
    </row>
    <row r="63" spans="1:18" ht="20.100000000000001" customHeight="1">
      <c r="A63" s="206">
        <v>203</v>
      </c>
      <c r="B63" s="207" t="s">
        <v>14</v>
      </c>
      <c r="C63" s="207" t="s">
        <v>10787</v>
      </c>
      <c r="D63" s="207" t="s">
        <v>21</v>
      </c>
      <c r="E63" s="207" t="s">
        <v>829</v>
      </c>
      <c r="F63" s="207" t="s">
        <v>828</v>
      </c>
      <c r="G63" s="207" t="s">
        <v>830</v>
      </c>
      <c r="H63" s="207" t="s">
        <v>113</v>
      </c>
      <c r="I63" s="207" t="s">
        <v>831</v>
      </c>
      <c r="J63" s="207" t="s">
        <v>592</v>
      </c>
      <c r="K63" s="207" t="s">
        <v>833</v>
      </c>
      <c r="L63" s="207" t="s">
        <v>572</v>
      </c>
      <c r="M63" s="207" t="s">
        <v>832</v>
      </c>
      <c r="N63" s="207" t="s">
        <v>11896</v>
      </c>
      <c r="O63" s="207" t="s">
        <v>10799</v>
      </c>
      <c r="P63" s="207">
        <v>0.1245</v>
      </c>
    </row>
    <row r="64" spans="1:18" ht="20.100000000000001" customHeight="1">
      <c r="A64" s="206">
        <v>205</v>
      </c>
      <c r="B64" s="207" t="s">
        <v>14</v>
      </c>
      <c r="C64" s="207" t="s">
        <v>10787</v>
      </c>
      <c r="D64" s="207" t="s">
        <v>21</v>
      </c>
      <c r="E64" s="207" t="s">
        <v>588</v>
      </c>
      <c r="F64" s="207" t="s">
        <v>587</v>
      </c>
      <c r="G64" s="207" t="s">
        <v>589</v>
      </c>
      <c r="H64" s="207" t="s">
        <v>297</v>
      </c>
      <c r="I64" s="207" t="s">
        <v>590</v>
      </c>
      <c r="J64" s="207" t="s">
        <v>592</v>
      </c>
      <c r="K64" s="207" t="s">
        <v>593</v>
      </c>
      <c r="L64" s="207" t="s">
        <v>572</v>
      </c>
      <c r="M64" s="207" t="s">
        <v>591</v>
      </c>
      <c r="N64" s="207" t="s">
        <v>11896</v>
      </c>
      <c r="O64" s="207" t="s">
        <v>10799</v>
      </c>
      <c r="P64" s="207">
        <v>0.1245</v>
      </c>
    </row>
    <row r="65" spans="1:18" ht="20.100000000000001" customHeight="1">
      <c r="A65" s="206">
        <v>206</v>
      </c>
      <c r="B65" s="207" t="s">
        <v>14</v>
      </c>
      <c r="C65" s="207" t="s">
        <v>10787</v>
      </c>
      <c r="D65" s="207" t="s">
        <v>21</v>
      </c>
      <c r="E65" s="207" t="s">
        <v>817</v>
      </c>
      <c r="F65" s="207" t="s">
        <v>816</v>
      </c>
      <c r="G65" s="207" t="s">
        <v>818</v>
      </c>
      <c r="H65" s="207" t="s">
        <v>297</v>
      </c>
      <c r="I65" s="207" t="s">
        <v>819</v>
      </c>
      <c r="J65" s="207" t="s">
        <v>592</v>
      </c>
      <c r="K65" s="207" t="s">
        <v>821</v>
      </c>
      <c r="L65" s="207" t="s">
        <v>572</v>
      </c>
      <c r="M65" s="207" t="s">
        <v>820</v>
      </c>
      <c r="N65" s="207" t="s">
        <v>11896</v>
      </c>
      <c r="O65" s="207" t="s">
        <v>10799</v>
      </c>
      <c r="P65" s="207">
        <v>0.1245</v>
      </c>
    </row>
    <row r="66" spans="1:18" ht="20.100000000000001" customHeight="1">
      <c r="A66" s="206">
        <v>117</v>
      </c>
      <c r="B66" s="207" t="s">
        <v>14</v>
      </c>
      <c r="C66" s="207" t="s">
        <v>10787</v>
      </c>
      <c r="D66" s="207" t="s">
        <v>21</v>
      </c>
      <c r="E66" s="207" t="s">
        <v>2801</v>
      </c>
      <c r="F66" s="207" t="s">
        <v>2800</v>
      </c>
      <c r="G66" s="207" t="s">
        <v>350</v>
      </c>
      <c r="H66" s="207" t="s">
        <v>178</v>
      </c>
      <c r="I66" s="207" t="s">
        <v>2802</v>
      </c>
      <c r="J66" s="207" t="s">
        <v>701</v>
      </c>
      <c r="K66" s="207" t="s">
        <v>2799</v>
      </c>
      <c r="L66" s="207" t="s">
        <v>702</v>
      </c>
      <c r="M66" s="207" t="s">
        <v>2803</v>
      </c>
      <c r="N66" s="207" t="s">
        <v>11896</v>
      </c>
      <c r="O66" s="207" t="s">
        <v>10799</v>
      </c>
      <c r="P66" s="207">
        <v>0.1245</v>
      </c>
    </row>
    <row r="67" spans="1:18" ht="20.100000000000001" customHeight="1">
      <c r="A67" s="206">
        <v>124</v>
      </c>
      <c r="B67" s="207" t="s">
        <v>14</v>
      </c>
      <c r="C67" s="207" t="s">
        <v>10787</v>
      </c>
      <c r="D67" s="207" t="s">
        <v>21</v>
      </c>
      <c r="E67" s="207" t="s">
        <v>2785</v>
      </c>
      <c r="F67" s="207" t="s">
        <v>2784</v>
      </c>
      <c r="G67" s="207" t="s">
        <v>2786</v>
      </c>
      <c r="H67" s="207" t="s">
        <v>148</v>
      </c>
      <c r="I67" s="207" t="s">
        <v>2787</v>
      </c>
      <c r="J67" s="207" t="s">
        <v>701</v>
      </c>
      <c r="K67" s="207" t="s">
        <v>2789</v>
      </c>
      <c r="L67" s="207" t="s">
        <v>702</v>
      </c>
      <c r="M67" s="207" t="s">
        <v>2788</v>
      </c>
      <c r="N67" s="207" t="s">
        <v>11896</v>
      </c>
      <c r="O67" s="207" t="s">
        <v>10799</v>
      </c>
      <c r="P67" s="207">
        <v>0.1245</v>
      </c>
    </row>
    <row r="68" spans="1:18" ht="20.100000000000001" customHeight="1">
      <c r="A68" s="206">
        <v>125</v>
      </c>
      <c r="B68" s="207" t="s">
        <v>14</v>
      </c>
      <c r="C68" s="207" t="s">
        <v>10787</v>
      </c>
      <c r="D68" s="207" t="s">
        <v>21</v>
      </c>
      <c r="E68" s="207" t="s">
        <v>2791</v>
      </c>
      <c r="F68" s="207" t="s">
        <v>2790</v>
      </c>
      <c r="G68" s="207" t="s">
        <v>2786</v>
      </c>
      <c r="H68" s="207" t="s">
        <v>148</v>
      </c>
      <c r="I68" s="207" t="s">
        <v>2792</v>
      </c>
      <c r="J68" s="207" t="s">
        <v>701</v>
      </c>
      <c r="K68" s="207" t="s">
        <v>2794</v>
      </c>
      <c r="L68" s="207" t="s">
        <v>702</v>
      </c>
      <c r="M68" s="207" t="s">
        <v>2793</v>
      </c>
      <c r="N68" s="207" t="s">
        <v>11896</v>
      </c>
      <c r="O68" s="207" t="s">
        <v>10799</v>
      </c>
      <c r="P68" s="207">
        <v>0.1245</v>
      </c>
    </row>
    <row r="69" spans="1:18" ht="20.100000000000001" customHeight="1">
      <c r="A69" s="206">
        <v>129</v>
      </c>
      <c r="B69" s="207" t="s">
        <v>14</v>
      </c>
      <c r="C69" s="207" t="s">
        <v>10787</v>
      </c>
      <c r="D69" s="207" t="s">
        <v>21</v>
      </c>
      <c r="E69" s="207" t="s">
        <v>698</v>
      </c>
      <c r="F69" s="207" t="s">
        <v>697</v>
      </c>
      <c r="G69" s="207" t="s">
        <v>368</v>
      </c>
      <c r="H69" s="207" t="s">
        <v>401</v>
      </c>
      <c r="I69" s="207" t="s">
        <v>699</v>
      </c>
      <c r="J69" s="207" t="s">
        <v>701</v>
      </c>
      <c r="K69" s="207" t="s">
        <v>703</v>
      </c>
      <c r="L69" s="207" t="s">
        <v>702</v>
      </c>
      <c r="M69" s="207" t="s">
        <v>700</v>
      </c>
      <c r="N69" s="207" t="s">
        <v>11896</v>
      </c>
      <c r="O69" s="207" t="s">
        <v>10799</v>
      </c>
      <c r="P69" s="207">
        <v>0.1245</v>
      </c>
    </row>
    <row r="70" spans="1:18" ht="20.100000000000001" customHeight="1">
      <c r="A70" s="206">
        <v>140</v>
      </c>
      <c r="B70" s="207" t="s">
        <v>14</v>
      </c>
      <c r="C70" s="207" t="s">
        <v>10787</v>
      </c>
      <c r="D70" s="207" t="s">
        <v>21</v>
      </c>
      <c r="E70" s="207" t="s">
        <v>705</v>
      </c>
      <c r="F70" s="207" t="s">
        <v>704</v>
      </c>
      <c r="G70" s="207" t="s">
        <v>359</v>
      </c>
      <c r="H70" s="207" t="s">
        <v>67</v>
      </c>
      <c r="I70" s="207" t="s">
        <v>706</v>
      </c>
      <c r="J70" s="207" t="s">
        <v>701</v>
      </c>
      <c r="K70" s="207" t="s">
        <v>708</v>
      </c>
      <c r="L70" s="207" t="s">
        <v>702</v>
      </c>
      <c r="M70" s="207" t="s">
        <v>707</v>
      </c>
      <c r="N70" s="207" t="s">
        <v>11896</v>
      </c>
      <c r="O70" s="207" t="s">
        <v>10799</v>
      </c>
      <c r="P70" s="207">
        <v>0.1245</v>
      </c>
    </row>
    <row r="71" spans="1:18" ht="20.100000000000001" customHeight="1">
      <c r="A71" s="206">
        <v>142</v>
      </c>
      <c r="B71" s="207" t="s">
        <v>14</v>
      </c>
      <c r="C71" s="207" t="s">
        <v>10787</v>
      </c>
      <c r="D71" s="207" t="s">
        <v>21</v>
      </c>
      <c r="E71" s="207" t="s">
        <v>2796</v>
      </c>
      <c r="F71" s="207" t="s">
        <v>2795</v>
      </c>
      <c r="G71" s="207" t="s">
        <v>350</v>
      </c>
      <c r="H71" s="207" t="s">
        <v>309</v>
      </c>
      <c r="I71" s="207" t="s">
        <v>2797</v>
      </c>
      <c r="J71" s="207" t="s">
        <v>701</v>
      </c>
      <c r="K71" s="207" t="s">
        <v>2799</v>
      </c>
      <c r="L71" s="207" t="s">
        <v>702</v>
      </c>
      <c r="M71" s="207" t="s">
        <v>2798</v>
      </c>
      <c r="N71" s="207" t="s">
        <v>11896</v>
      </c>
      <c r="O71" s="207" t="s">
        <v>10799</v>
      </c>
      <c r="P71" s="207">
        <v>0.1245</v>
      </c>
    </row>
    <row r="72" spans="1:18" ht="20.100000000000001" customHeight="1">
      <c r="A72" s="206">
        <v>143</v>
      </c>
      <c r="B72" s="207" t="s">
        <v>14</v>
      </c>
      <c r="C72" s="207" t="s">
        <v>10787</v>
      </c>
      <c r="D72" s="207" t="s">
        <v>21</v>
      </c>
      <c r="E72" s="207" t="s">
        <v>2822</v>
      </c>
      <c r="F72" s="207" t="s">
        <v>2821</v>
      </c>
      <c r="G72" s="207" t="s">
        <v>1298</v>
      </c>
      <c r="H72" s="207" t="s">
        <v>67</v>
      </c>
      <c r="I72" s="207" t="s">
        <v>2823</v>
      </c>
      <c r="J72" s="207" t="s">
        <v>701</v>
      </c>
      <c r="K72" s="207" t="s">
        <v>2825</v>
      </c>
      <c r="L72" s="207" t="s">
        <v>702</v>
      </c>
      <c r="M72" s="207" t="s">
        <v>2824</v>
      </c>
      <c r="N72" s="207" t="s">
        <v>11896</v>
      </c>
      <c r="O72" s="207" t="s">
        <v>10799</v>
      </c>
      <c r="P72" s="207">
        <v>0.1245</v>
      </c>
    </row>
    <row r="73" spans="1:18" ht="20.100000000000001" customHeight="1">
      <c r="A73" s="206">
        <v>58</v>
      </c>
      <c r="B73" s="207" t="s">
        <v>14</v>
      </c>
      <c r="C73" s="207" t="s">
        <v>10787</v>
      </c>
      <c r="D73" s="207" t="s">
        <v>21</v>
      </c>
      <c r="E73" s="207" t="s">
        <v>2628</v>
      </c>
      <c r="F73" s="207" t="s">
        <v>2627</v>
      </c>
      <c r="G73" s="207" t="s">
        <v>2629</v>
      </c>
      <c r="H73" s="207" t="s">
        <v>392</v>
      </c>
      <c r="I73" s="207" t="s">
        <v>2630</v>
      </c>
      <c r="J73" s="207" t="s">
        <v>2632</v>
      </c>
      <c r="K73" s="207" t="s">
        <v>2633</v>
      </c>
      <c r="L73" s="207" t="s">
        <v>625</v>
      </c>
      <c r="M73" s="207" t="s">
        <v>2631</v>
      </c>
      <c r="N73" s="207" t="s">
        <v>11896</v>
      </c>
      <c r="O73" s="207" t="s">
        <v>10799</v>
      </c>
      <c r="P73" s="207">
        <v>0.1245</v>
      </c>
    </row>
    <row r="74" spans="1:18" ht="20.100000000000001" customHeight="1">
      <c r="A74" s="206">
        <v>156</v>
      </c>
      <c r="B74" s="207" t="s">
        <v>14</v>
      </c>
      <c r="C74" s="207" t="s">
        <v>10787</v>
      </c>
      <c r="D74" s="207" t="s">
        <v>21</v>
      </c>
      <c r="E74" s="207" t="s">
        <v>2663</v>
      </c>
      <c r="F74" s="207" t="s">
        <v>2662</v>
      </c>
      <c r="G74" s="207" t="s">
        <v>2664</v>
      </c>
      <c r="H74" s="207" t="s">
        <v>129</v>
      </c>
      <c r="I74" s="207" t="s">
        <v>2665</v>
      </c>
      <c r="J74" s="207" t="s">
        <v>2655</v>
      </c>
      <c r="K74" s="207" t="s">
        <v>2667</v>
      </c>
      <c r="L74" s="207" t="s">
        <v>2648</v>
      </c>
      <c r="M74" s="207" t="s">
        <v>2666</v>
      </c>
      <c r="N74" s="207" t="s">
        <v>11896</v>
      </c>
      <c r="O74" s="207" t="s">
        <v>10799</v>
      </c>
      <c r="P74" s="207">
        <v>0.1245</v>
      </c>
    </row>
    <row r="75" spans="1:18" ht="20.100000000000001" customHeight="1">
      <c r="A75" s="206">
        <v>159</v>
      </c>
      <c r="B75" s="207" t="s">
        <v>14</v>
      </c>
      <c r="C75" s="207" t="s">
        <v>10787</v>
      </c>
      <c r="D75" s="207" t="s">
        <v>21</v>
      </c>
      <c r="E75" s="207" t="s">
        <v>2651</v>
      </c>
      <c r="F75" s="207" t="s">
        <v>2650</v>
      </c>
      <c r="G75" s="207" t="s">
        <v>2652</v>
      </c>
      <c r="H75" s="207" t="s">
        <v>351</v>
      </c>
      <c r="I75" s="207" t="s">
        <v>2653</v>
      </c>
      <c r="J75" s="207" t="s">
        <v>2655</v>
      </c>
      <c r="K75" s="207" t="s">
        <v>2656</v>
      </c>
      <c r="L75" s="207" t="s">
        <v>2648</v>
      </c>
      <c r="M75" s="207" t="s">
        <v>2654</v>
      </c>
      <c r="N75" s="207" t="s">
        <v>11896</v>
      </c>
      <c r="O75" s="207" t="s">
        <v>10799</v>
      </c>
      <c r="P75" s="207">
        <v>0.1245</v>
      </c>
    </row>
    <row r="76" spans="1:18" ht="20.100000000000001" customHeight="1">
      <c r="A76" s="206">
        <v>8</v>
      </c>
      <c r="B76" s="207" t="s">
        <v>14</v>
      </c>
      <c r="C76" s="207" t="s">
        <v>10787</v>
      </c>
      <c r="D76" s="207" t="s">
        <v>21</v>
      </c>
      <c r="E76" s="207" t="s">
        <v>3088</v>
      </c>
      <c r="F76" s="207" t="s">
        <v>3087</v>
      </c>
      <c r="G76" s="207" t="s">
        <v>3089</v>
      </c>
      <c r="H76" s="207" t="s">
        <v>16</v>
      </c>
      <c r="I76" s="207" t="s">
        <v>3091</v>
      </c>
      <c r="J76" s="207" t="s">
        <v>3093</v>
      </c>
      <c r="K76" s="207" t="s">
        <v>3094</v>
      </c>
      <c r="L76" s="207" t="s">
        <v>3085</v>
      </c>
      <c r="M76" s="207" t="s">
        <v>3092</v>
      </c>
      <c r="N76" s="207" t="s">
        <v>11896</v>
      </c>
      <c r="O76" s="207" t="s">
        <v>10799</v>
      </c>
      <c r="P76" s="207">
        <v>0.1245</v>
      </c>
    </row>
    <row r="77" spans="1:18" ht="20.100000000000001" customHeight="1">
      <c r="A77" s="206">
        <v>54</v>
      </c>
      <c r="B77" s="207" t="s">
        <v>14</v>
      </c>
      <c r="C77" s="207" t="s">
        <v>10787</v>
      </c>
      <c r="D77" s="207" t="s">
        <v>21</v>
      </c>
      <c r="E77" s="207" t="s">
        <v>2444</v>
      </c>
      <c r="F77" s="207" t="s">
        <v>2443</v>
      </c>
      <c r="G77" s="207" t="s">
        <v>2438</v>
      </c>
      <c r="H77" s="207" t="s">
        <v>2445</v>
      </c>
      <c r="I77" s="207" t="s">
        <v>2446</v>
      </c>
      <c r="J77" s="207" t="s">
        <v>2441</v>
      </c>
      <c r="K77" s="207" t="s">
        <v>2442</v>
      </c>
      <c r="L77" s="207" t="s">
        <v>625</v>
      </c>
      <c r="M77" s="207" t="s">
        <v>2447</v>
      </c>
      <c r="N77" s="207" t="s">
        <v>11896</v>
      </c>
      <c r="O77" s="207" t="s">
        <v>10799</v>
      </c>
      <c r="P77" s="207">
        <v>0.1245</v>
      </c>
    </row>
    <row r="78" spans="1:18" ht="20.100000000000001" customHeight="1">
      <c r="A78" s="206">
        <v>73</v>
      </c>
      <c r="B78" s="207" t="s">
        <v>14</v>
      </c>
      <c r="C78" s="207" t="s">
        <v>10787</v>
      </c>
      <c r="D78" s="207" t="s">
        <v>21</v>
      </c>
      <c r="E78" s="207" t="s">
        <v>2600</v>
      </c>
      <c r="F78" s="207" t="s">
        <v>2599</v>
      </c>
      <c r="G78" s="207" t="s">
        <v>2601</v>
      </c>
      <c r="H78" s="207" t="s">
        <v>27</v>
      </c>
      <c r="I78" s="207" t="s">
        <v>2602</v>
      </c>
      <c r="J78" s="207" t="s">
        <v>2441</v>
      </c>
      <c r="K78" s="207" t="s">
        <v>2442</v>
      </c>
      <c r="L78" s="207" t="s">
        <v>625</v>
      </c>
      <c r="M78" s="207" t="s">
        <v>2603</v>
      </c>
      <c r="N78" s="207" t="s">
        <v>11896</v>
      </c>
      <c r="O78" s="207" t="s">
        <v>10799</v>
      </c>
      <c r="P78" s="207">
        <v>0.1245</v>
      </c>
    </row>
    <row r="79" spans="1:18" ht="20.100000000000001" customHeight="1">
      <c r="A79" s="206">
        <v>75</v>
      </c>
      <c r="B79" s="207" t="s">
        <v>14</v>
      </c>
      <c r="C79" s="207" t="s">
        <v>10787</v>
      </c>
      <c r="D79" s="207" t="s">
        <v>21</v>
      </c>
      <c r="E79" s="207" t="s">
        <v>2437</v>
      </c>
      <c r="F79" s="207" t="s">
        <v>2436</v>
      </c>
      <c r="G79" s="207" t="s">
        <v>2438</v>
      </c>
      <c r="H79" s="207" t="s">
        <v>27</v>
      </c>
      <c r="I79" s="207" t="s">
        <v>2439</v>
      </c>
      <c r="J79" s="207" t="s">
        <v>2441</v>
      </c>
      <c r="K79" s="207" t="s">
        <v>2442</v>
      </c>
      <c r="L79" s="207" t="s">
        <v>625</v>
      </c>
      <c r="M79" s="207" t="s">
        <v>2440</v>
      </c>
      <c r="N79" s="207" t="s">
        <v>11896</v>
      </c>
      <c r="O79" s="207" t="s">
        <v>10799</v>
      </c>
      <c r="P79" s="207">
        <v>0.1245</v>
      </c>
    </row>
    <row r="80" spans="1:18" ht="20.100000000000001" customHeight="1">
      <c r="A80" s="209">
        <v>220</v>
      </c>
      <c r="B80" s="215" t="s">
        <v>11854</v>
      </c>
      <c r="C80" s="215" t="s">
        <v>21</v>
      </c>
      <c r="D80" s="215"/>
      <c r="E80" s="215" t="s">
        <v>11865</v>
      </c>
      <c r="F80" s="215" t="s">
        <v>11866</v>
      </c>
      <c r="G80" s="215" t="s">
        <v>11864</v>
      </c>
      <c r="H80" s="215" t="s">
        <v>2442</v>
      </c>
      <c r="I80" s="215" t="s">
        <v>625</v>
      </c>
      <c r="J80" s="215" t="s">
        <v>2441</v>
      </c>
      <c r="K80" s="215" t="s">
        <v>11289</v>
      </c>
      <c r="L80" s="220" t="s">
        <v>11286</v>
      </c>
      <c r="M80" s="217"/>
      <c r="N80" s="221" t="s">
        <v>11896</v>
      </c>
      <c r="O80" s="215">
        <v>10</v>
      </c>
      <c r="P80" s="215">
        <v>10</v>
      </c>
      <c r="Q80" s="1"/>
      <c r="R80" s="1"/>
    </row>
    <row r="81" spans="1:18" ht="20.100000000000001" customHeight="1">
      <c r="A81" s="209">
        <v>221</v>
      </c>
      <c r="B81" s="215" t="s">
        <v>11854</v>
      </c>
      <c r="C81" s="215" t="s">
        <v>21</v>
      </c>
      <c r="D81" s="215"/>
      <c r="E81" s="215" t="s">
        <v>11869</v>
      </c>
      <c r="F81" s="215" t="s">
        <v>11870</v>
      </c>
      <c r="G81" s="215" t="s">
        <v>11868</v>
      </c>
      <c r="H81" s="215" t="s">
        <v>2442</v>
      </c>
      <c r="I81" s="215" t="s">
        <v>625</v>
      </c>
      <c r="J81" s="215" t="s">
        <v>2441</v>
      </c>
      <c r="K81" s="215" t="s">
        <v>11289</v>
      </c>
      <c r="L81" s="220" t="s">
        <v>11286</v>
      </c>
      <c r="M81" s="217"/>
      <c r="N81" s="221" t="s">
        <v>11896</v>
      </c>
      <c r="O81" s="215">
        <v>10</v>
      </c>
      <c r="P81" s="215">
        <v>10</v>
      </c>
      <c r="Q81" s="1"/>
      <c r="R81" s="41"/>
    </row>
    <row r="82" spans="1:18" ht="20.100000000000001" customHeight="1">
      <c r="A82" s="209">
        <v>222</v>
      </c>
      <c r="B82" s="215" t="s">
        <v>11802</v>
      </c>
      <c r="C82" s="215" t="s">
        <v>21</v>
      </c>
      <c r="D82" s="215"/>
      <c r="E82" s="215" t="s">
        <v>11897</v>
      </c>
      <c r="F82" s="215" t="s">
        <v>938</v>
      </c>
      <c r="G82" s="215" t="s">
        <v>11867</v>
      </c>
      <c r="H82" s="215" t="s">
        <v>2442</v>
      </c>
      <c r="I82" s="215" t="s">
        <v>625</v>
      </c>
      <c r="J82" s="215" t="s">
        <v>2441</v>
      </c>
      <c r="K82" s="215" t="s">
        <v>11289</v>
      </c>
      <c r="L82" s="220" t="s">
        <v>11286</v>
      </c>
      <c r="M82" s="217"/>
      <c r="N82" s="221" t="s">
        <v>11896</v>
      </c>
      <c r="O82" s="215">
        <v>10</v>
      </c>
      <c r="P82" s="215">
        <v>10</v>
      </c>
      <c r="Q82" s="1"/>
      <c r="R82" s="41"/>
    </row>
    <row r="83" spans="1:18" ht="20.100000000000001" customHeight="1">
      <c r="A83" s="206">
        <v>32</v>
      </c>
      <c r="B83" s="207" t="s">
        <v>14</v>
      </c>
      <c r="C83" s="207" t="s">
        <v>10787</v>
      </c>
      <c r="D83" s="207" t="s">
        <v>21</v>
      </c>
      <c r="E83" s="207" t="s">
        <v>2449</v>
      </c>
      <c r="F83" s="207" t="s">
        <v>2448</v>
      </c>
      <c r="G83" s="207" t="s">
        <v>2450</v>
      </c>
      <c r="H83" s="207" t="s">
        <v>1217</v>
      </c>
      <c r="I83" s="207" t="s">
        <v>2451</v>
      </c>
      <c r="J83" s="207" t="s">
        <v>2453</v>
      </c>
      <c r="K83" s="207" t="s">
        <v>2454</v>
      </c>
      <c r="L83" s="207" t="s">
        <v>625</v>
      </c>
      <c r="M83" s="207" t="s">
        <v>2452</v>
      </c>
      <c r="N83" s="207" t="s">
        <v>11896</v>
      </c>
      <c r="O83" s="207" t="s">
        <v>10799</v>
      </c>
      <c r="P83" s="207">
        <v>0.1245</v>
      </c>
    </row>
    <row r="84" spans="1:18" ht="20.100000000000001" customHeight="1">
      <c r="A84" s="206">
        <v>74</v>
      </c>
      <c r="B84" s="207" t="s">
        <v>14</v>
      </c>
      <c r="C84" s="207" t="s">
        <v>10787</v>
      </c>
      <c r="D84" s="207" t="s">
        <v>21</v>
      </c>
      <c r="E84" s="207" t="s">
        <v>2544</v>
      </c>
      <c r="F84" s="207" t="s">
        <v>2543</v>
      </c>
      <c r="G84" s="207" t="s">
        <v>2545</v>
      </c>
      <c r="H84" s="207" t="s">
        <v>302</v>
      </c>
      <c r="I84" s="207" t="s">
        <v>2546</v>
      </c>
      <c r="J84" s="207" t="s">
        <v>2453</v>
      </c>
      <c r="K84" s="207" t="s">
        <v>2548</v>
      </c>
      <c r="L84" s="207" t="s">
        <v>625</v>
      </c>
      <c r="M84" s="207" t="s">
        <v>2547</v>
      </c>
      <c r="N84" s="207" t="s">
        <v>11896</v>
      </c>
      <c r="O84" s="207" t="s">
        <v>10799</v>
      </c>
      <c r="P84" s="207">
        <v>0.1245</v>
      </c>
    </row>
    <row r="85" spans="1:18" ht="20.100000000000001" customHeight="1">
      <c r="A85" s="206">
        <v>113</v>
      </c>
      <c r="B85" s="207" t="s">
        <v>14</v>
      </c>
      <c r="C85" s="207" t="s">
        <v>10787</v>
      </c>
      <c r="D85" s="207" t="s">
        <v>21</v>
      </c>
      <c r="E85" s="207" t="s">
        <v>3247</v>
      </c>
      <c r="F85" s="207" t="s">
        <v>3246</v>
      </c>
      <c r="G85" s="207" t="s">
        <v>2722</v>
      </c>
      <c r="H85" s="207" t="s">
        <v>91</v>
      </c>
      <c r="I85" s="207" t="s">
        <v>3248</v>
      </c>
      <c r="J85" s="207" t="s">
        <v>3199</v>
      </c>
      <c r="K85" s="207" t="s">
        <v>3250</v>
      </c>
      <c r="L85" s="207" t="s">
        <v>702</v>
      </c>
      <c r="M85" s="207" t="s">
        <v>3249</v>
      </c>
      <c r="N85" s="207" t="s">
        <v>11896</v>
      </c>
      <c r="O85" s="207" t="s">
        <v>10799</v>
      </c>
      <c r="P85" s="207">
        <v>0.1245</v>
      </c>
    </row>
    <row r="86" spans="1:18" ht="20.100000000000001" customHeight="1">
      <c r="A86" s="206">
        <v>120</v>
      </c>
      <c r="B86" s="207" t="s">
        <v>14</v>
      </c>
      <c r="C86" s="207" t="s">
        <v>10787</v>
      </c>
      <c r="D86" s="207" t="s">
        <v>21</v>
      </c>
      <c r="E86" s="207" t="s">
        <v>3195</v>
      </c>
      <c r="F86" s="207" t="s">
        <v>3194</v>
      </c>
      <c r="G86" s="207" t="s">
        <v>3196</v>
      </c>
      <c r="H86" s="207" t="s">
        <v>1217</v>
      </c>
      <c r="I86" s="207" t="s">
        <v>3197</v>
      </c>
      <c r="J86" s="207" t="s">
        <v>3199</v>
      </c>
      <c r="K86" s="207" t="s">
        <v>3200</v>
      </c>
      <c r="L86" s="207" t="s">
        <v>702</v>
      </c>
      <c r="M86" s="207" t="s">
        <v>3198</v>
      </c>
      <c r="N86" s="207" t="s">
        <v>11896</v>
      </c>
      <c r="O86" s="207" t="s">
        <v>10799</v>
      </c>
      <c r="P86" s="207">
        <v>0.1245</v>
      </c>
    </row>
    <row r="87" spans="1:18" ht="20.100000000000001" customHeight="1">
      <c r="A87" s="206">
        <v>121</v>
      </c>
      <c r="B87" s="207" t="s">
        <v>14</v>
      </c>
      <c r="C87" s="207" t="s">
        <v>10787</v>
      </c>
      <c r="D87" s="207" t="s">
        <v>21</v>
      </c>
      <c r="E87" s="207" t="s">
        <v>3223</v>
      </c>
      <c r="F87" s="207" t="s">
        <v>3222</v>
      </c>
      <c r="G87" s="207" t="s">
        <v>3218</v>
      </c>
      <c r="H87" s="207" t="s">
        <v>443</v>
      </c>
      <c r="I87" s="207" t="s">
        <v>3224</v>
      </c>
      <c r="J87" s="207" t="s">
        <v>3150</v>
      </c>
      <c r="K87" s="207" t="s">
        <v>3221</v>
      </c>
      <c r="L87" s="207" t="s">
        <v>702</v>
      </c>
      <c r="M87" s="207" t="s">
        <v>3225</v>
      </c>
      <c r="N87" s="207" t="s">
        <v>11896</v>
      </c>
      <c r="O87" s="207" t="s">
        <v>10799</v>
      </c>
      <c r="P87" s="207">
        <v>0.1245</v>
      </c>
    </row>
    <row r="88" spans="1:18" ht="20.100000000000001" customHeight="1">
      <c r="A88" s="206">
        <v>122</v>
      </c>
      <c r="B88" s="207" t="s">
        <v>14</v>
      </c>
      <c r="C88" s="207" t="s">
        <v>10787</v>
      </c>
      <c r="D88" s="207" t="s">
        <v>21</v>
      </c>
      <c r="E88" s="207" t="s">
        <v>3217</v>
      </c>
      <c r="F88" s="207" t="s">
        <v>3216</v>
      </c>
      <c r="G88" s="207" t="s">
        <v>3218</v>
      </c>
      <c r="H88" s="207" t="s">
        <v>443</v>
      </c>
      <c r="I88" s="207" t="s">
        <v>3219</v>
      </c>
      <c r="J88" s="207" t="s">
        <v>3150</v>
      </c>
      <c r="K88" s="207" t="s">
        <v>3221</v>
      </c>
      <c r="L88" s="207" t="s">
        <v>702</v>
      </c>
      <c r="M88" s="207" t="s">
        <v>3220</v>
      </c>
      <c r="N88" s="207" t="s">
        <v>11896</v>
      </c>
      <c r="O88" s="207" t="s">
        <v>10799</v>
      </c>
      <c r="P88" s="207">
        <v>0.1245</v>
      </c>
    </row>
    <row r="89" spans="1:18" ht="20.100000000000001" customHeight="1">
      <c r="A89" s="206">
        <v>141</v>
      </c>
      <c r="B89" s="207" t="s">
        <v>14</v>
      </c>
      <c r="C89" s="207" t="s">
        <v>10787</v>
      </c>
      <c r="D89" s="207" t="s">
        <v>21</v>
      </c>
      <c r="E89" s="207" t="s">
        <v>3189</v>
      </c>
      <c r="F89" s="207" t="s">
        <v>3188</v>
      </c>
      <c r="G89" s="207" t="s">
        <v>3190</v>
      </c>
      <c r="H89" s="207" t="s">
        <v>309</v>
      </c>
      <c r="I89" s="207" t="s">
        <v>3191</v>
      </c>
      <c r="J89" s="207" t="s">
        <v>3150</v>
      </c>
      <c r="K89" s="207" t="s">
        <v>3193</v>
      </c>
      <c r="L89" s="207" t="s">
        <v>702</v>
      </c>
      <c r="M89" s="207" t="s">
        <v>3192</v>
      </c>
      <c r="N89" s="207" t="s">
        <v>11896</v>
      </c>
      <c r="O89" s="207" t="s">
        <v>10799</v>
      </c>
      <c r="P89" s="207">
        <v>0.1245</v>
      </c>
    </row>
    <row r="90" spans="1:18" ht="20.100000000000001" customHeight="1">
      <c r="A90" s="206">
        <v>144</v>
      </c>
      <c r="B90" s="207" t="s">
        <v>14</v>
      </c>
      <c r="C90" s="207" t="s">
        <v>10787</v>
      </c>
      <c r="D90" s="207" t="s">
        <v>21</v>
      </c>
      <c r="E90" s="207" t="s">
        <v>3157</v>
      </c>
      <c r="F90" s="207" t="s">
        <v>3156</v>
      </c>
      <c r="G90" s="207" t="s">
        <v>120</v>
      </c>
      <c r="H90" s="207" t="s">
        <v>67</v>
      </c>
      <c r="I90" s="207" t="s">
        <v>3158</v>
      </c>
      <c r="J90" s="207" t="s">
        <v>3150</v>
      </c>
      <c r="K90" s="207" t="s">
        <v>3151</v>
      </c>
      <c r="L90" s="207" t="s">
        <v>702</v>
      </c>
      <c r="M90" s="207" t="s">
        <v>3159</v>
      </c>
      <c r="N90" s="207" t="s">
        <v>11896</v>
      </c>
      <c r="O90" s="207" t="s">
        <v>10799</v>
      </c>
      <c r="P90" s="207">
        <v>0.1245</v>
      </c>
    </row>
    <row r="91" spans="1:18" ht="20.100000000000001" customHeight="1">
      <c r="A91" s="206">
        <v>145</v>
      </c>
      <c r="B91" s="207" t="s">
        <v>14</v>
      </c>
      <c r="C91" s="207" t="s">
        <v>10787</v>
      </c>
      <c r="D91" s="207" t="s">
        <v>21</v>
      </c>
      <c r="E91" s="207" t="s">
        <v>3153</v>
      </c>
      <c r="F91" s="207" t="s">
        <v>3152</v>
      </c>
      <c r="G91" s="207" t="s">
        <v>120</v>
      </c>
      <c r="H91" s="207" t="s">
        <v>67</v>
      </c>
      <c r="I91" s="207" t="s">
        <v>3154</v>
      </c>
      <c r="J91" s="207" t="s">
        <v>3150</v>
      </c>
      <c r="K91" s="207" t="s">
        <v>3151</v>
      </c>
      <c r="L91" s="207" t="s">
        <v>702</v>
      </c>
      <c r="M91" s="207" t="s">
        <v>3155</v>
      </c>
      <c r="N91" s="207" t="s">
        <v>11896</v>
      </c>
      <c r="O91" s="207" t="s">
        <v>10799</v>
      </c>
      <c r="P91" s="207">
        <v>0.1245</v>
      </c>
    </row>
    <row r="92" spans="1:18" ht="20.100000000000001" customHeight="1">
      <c r="A92" s="206">
        <v>151</v>
      </c>
      <c r="B92" s="207" t="s">
        <v>14</v>
      </c>
      <c r="C92" s="207" t="s">
        <v>10787</v>
      </c>
      <c r="D92" s="207" t="s">
        <v>21</v>
      </c>
      <c r="E92" s="207" t="s">
        <v>3265</v>
      </c>
      <c r="F92" s="207" t="s">
        <v>3264</v>
      </c>
      <c r="G92" s="207" t="s">
        <v>3266</v>
      </c>
      <c r="H92" s="207" t="s">
        <v>516</v>
      </c>
      <c r="I92" s="207" t="s">
        <v>3267</v>
      </c>
      <c r="J92" s="207" t="s">
        <v>3150</v>
      </c>
      <c r="K92" s="207" t="s">
        <v>3221</v>
      </c>
      <c r="L92" s="207" t="s">
        <v>702</v>
      </c>
      <c r="M92" s="207" t="s">
        <v>3268</v>
      </c>
      <c r="N92" s="207" t="s">
        <v>11896</v>
      </c>
      <c r="O92" s="207" t="s">
        <v>10799</v>
      </c>
      <c r="P92" s="207">
        <v>0.1245</v>
      </c>
    </row>
    <row r="93" spans="1:18" ht="20.100000000000001" customHeight="1">
      <c r="A93" s="206">
        <v>152</v>
      </c>
      <c r="B93" s="207" t="s">
        <v>14</v>
      </c>
      <c r="C93" s="207" t="s">
        <v>10787</v>
      </c>
      <c r="D93" s="207" t="s">
        <v>21</v>
      </c>
      <c r="E93" s="207" t="s">
        <v>3147</v>
      </c>
      <c r="F93" s="207" t="s">
        <v>3146</v>
      </c>
      <c r="G93" s="207" t="s">
        <v>120</v>
      </c>
      <c r="H93" s="207" t="s">
        <v>516</v>
      </c>
      <c r="I93" s="207" t="s">
        <v>3148</v>
      </c>
      <c r="J93" s="207" t="s">
        <v>3150</v>
      </c>
      <c r="K93" s="207" t="s">
        <v>3151</v>
      </c>
      <c r="L93" s="207" t="s">
        <v>702</v>
      </c>
      <c r="M93" s="207" t="s">
        <v>3149</v>
      </c>
      <c r="N93" s="207" t="s">
        <v>11896</v>
      </c>
      <c r="O93" s="207" t="s">
        <v>10799</v>
      </c>
      <c r="P93" s="207">
        <v>0.1245</v>
      </c>
    </row>
    <row r="94" spans="1:18" ht="20.100000000000001" customHeight="1">
      <c r="A94" s="206">
        <v>56</v>
      </c>
      <c r="B94" s="207" t="s">
        <v>14</v>
      </c>
      <c r="C94" s="207" t="s">
        <v>10787</v>
      </c>
      <c r="D94" s="207" t="s">
        <v>21</v>
      </c>
      <c r="E94" s="207" t="s">
        <v>2565</v>
      </c>
      <c r="F94" s="207" t="s">
        <v>2564</v>
      </c>
      <c r="G94" s="207" t="s">
        <v>2566</v>
      </c>
      <c r="H94" s="207" t="s">
        <v>121</v>
      </c>
      <c r="I94" s="207" t="s">
        <v>2567</v>
      </c>
      <c r="J94" s="207" t="s">
        <v>2569</v>
      </c>
      <c r="K94" s="207" t="s">
        <v>2570</v>
      </c>
      <c r="L94" s="207" t="s">
        <v>625</v>
      </c>
      <c r="M94" s="207" t="s">
        <v>2568</v>
      </c>
      <c r="N94" s="207" t="s">
        <v>11896</v>
      </c>
      <c r="O94" s="207" t="s">
        <v>10799</v>
      </c>
      <c r="P94" s="207">
        <v>0.1245</v>
      </c>
    </row>
    <row r="95" spans="1:18" ht="20.100000000000001" customHeight="1">
      <c r="A95" s="206">
        <v>94</v>
      </c>
      <c r="B95" s="207" t="s">
        <v>14</v>
      </c>
      <c r="C95" s="207" t="s">
        <v>10787</v>
      </c>
      <c r="D95" s="207" t="s">
        <v>21</v>
      </c>
      <c r="E95" s="207" t="s">
        <v>2838</v>
      </c>
      <c r="F95" s="207" t="s">
        <v>2837</v>
      </c>
      <c r="G95" s="207" t="s">
        <v>2517</v>
      </c>
      <c r="H95" s="207" t="s">
        <v>392</v>
      </c>
      <c r="I95" s="207" t="s">
        <v>2839</v>
      </c>
      <c r="J95" s="207" t="s">
        <v>2841</v>
      </c>
      <c r="K95" s="207" t="s">
        <v>2842</v>
      </c>
      <c r="L95" s="207" t="s">
        <v>803</v>
      </c>
      <c r="M95" s="207" t="s">
        <v>2840</v>
      </c>
      <c r="N95" s="207" t="s">
        <v>11896</v>
      </c>
      <c r="O95" s="207" t="s">
        <v>10799</v>
      </c>
      <c r="P95" s="207">
        <v>0.1245</v>
      </c>
    </row>
    <row r="96" spans="1:18" ht="20.100000000000001" customHeight="1">
      <c r="A96" s="206">
        <v>42</v>
      </c>
      <c r="B96" s="207" t="s">
        <v>14</v>
      </c>
      <c r="C96" s="207" t="s">
        <v>10787</v>
      </c>
      <c r="D96" s="207" t="s">
        <v>21</v>
      </c>
      <c r="E96" s="207" t="s">
        <v>10640</v>
      </c>
      <c r="F96" s="207" t="s">
        <v>10639</v>
      </c>
      <c r="G96" s="207" t="s">
        <v>7557</v>
      </c>
      <c r="H96" s="207" t="s">
        <v>148</v>
      </c>
      <c r="I96" s="207" t="s">
        <v>10641</v>
      </c>
      <c r="J96" s="207" t="s">
        <v>10643</v>
      </c>
      <c r="K96" s="207" t="s">
        <v>10644</v>
      </c>
      <c r="L96" s="207" t="s">
        <v>625</v>
      </c>
      <c r="M96" s="207" t="s">
        <v>10642</v>
      </c>
      <c r="N96" s="207" t="s">
        <v>11896</v>
      </c>
      <c r="O96" s="207" t="s">
        <v>10799</v>
      </c>
      <c r="P96" s="207">
        <v>0.1245</v>
      </c>
    </row>
    <row r="97" spans="1:18" ht="20.100000000000001" customHeight="1">
      <c r="A97" s="206">
        <v>51</v>
      </c>
      <c r="B97" s="207" t="s">
        <v>14</v>
      </c>
      <c r="C97" s="207" t="s">
        <v>10787</v>
      </c>
      <c r="D97" s="207" t="s">
        <v>21</v>
      </c>
      <c r="E97" s="207" t="s">
        <v>10726</v>
      </c>
      <c r="F97" s="207" t="s">
        <v>10725</v>
      </c>
      <c r="G97" s="207" t="s">
        <v>8141</v>
      </c>
      <c r="H97" s="207" t="s">
        <v>907</v>
      </c>
      <c r="I97" s="207" t="s">
        <v>10727</v>
      </c>
      <c r="J97" s="207" t="s">
        <v>10643</v>
      </c>
      <c r="K97" s="207" t="s">
        <v>10729</v>
      </c>
      <c r="L97" s="207" t="s">
        <v>625</v>
      </c>
      <c r="M97" s="207" t="s">
        <v>10728</v>
      </c>
      <c r="N97" s="207" t="s">
        <v>11896</v>
      </c>
      <c r="O97" s="207" t="s">
        <v>10799</v>
      </c>
      <c r="P97" s="207">
        <v>0.1245</v>
      </c>
    </row>
    <row r="98" spans="1:18" ht="20.100000000000001" customHeight="1">
      <c r="A98" s="206">
        <v>52</v>
      </c>
      <c r="B98" s="207" t="s">
        <v>14</v>
      </c>
      <c r="C98" s="207" t="s">
        <v>10787</v>
      </c>
      <c r="D98" s="207" t="s">
        <v>21</v>
      </c>
      <c r="E98" s="207" t="s">
        <v>10731</v>
      </c>
      <c r="F98" s="207" t="s">
        <v>10730</v>
      </c>
      <c r="G98" s="207" t="s">
        <v>1501</v>
      </c>
      <c r="H98" s="207" t="s">
        <v>907</v>
      </c>
      <c r="I98" s="207" t="s">
        <v>10732</v>
      </c>
      <c r="J98" s="207" t="s">
        <v>10643</v>
      </c>
      <c r="K98" s="207" t="s">
        <v>10734</v>
      </c>
      <c r="L98" s="207" t="s">
        <v>625</v>
      </c>
      <c r="M98" s="207" t="s">
        <v>10733</v>
      </c>
      <c r="N98" s="207" t="s">
        <v>11896</v>
      </c>
      <c r="O98" s="207" t="s">
        <v>10799</v>
      </c>
      <c r="P98" s="207">
        <v>0.1245</v>
      </c>
    </row>
    <row r="99" spans="1:18" ht="20.100000000000001" customHeight="1">
      <c r="A99" s="206">
        <v>53</v>
      </c>
      <c r="B99" s="207" t="s">
        <v>14</v>
      </c>
      <c r="C99" s="207" t="s">
        <v>10787</v>
      </c>
      <c r="D99" s="207" t="s">
        <v>21</v>
      </c>
      <c r="E99" s="207" t="s">
        <v>10721</v>
      </c>
      <c r="F99" s="207" t="s">
        <v>10720</v>
      </c>
      <c r="G99" s="207" t="s">
        <v>2137</v>
      </c>
      <c r="H99" s="207" t="s">
        <v>634</v>
      </c>
      <c r="I99" s="207" t="s">
        <v>10722</v>
      </c>
      <c r="J99" s="207" t="s">
        <v>10643</v>
      </c>
      <c r="K99" s="207" t="s">
        <v>10724</v>
      </c>
      <c r="L99" s="207" t="s">
        <v>625</v>
      </c>
      <c r="M99" s="207" t="s">
        <v>10723</v>
      </c>
      <c r="N99" s="207" t="s">
        <v>11896</v>
      </c>
      <c r="O99" s="207" t="s">
        <v>10799</v>
      </c>
      <c r="P99" s="207">
        <v>0.1245</v>
      </c>
    </row>
    <row r="100" spans="1:18" ht="20.100000000000001" customHeight="1">
      <c r="A100" s="206">
        <v>92</v>
      </c>
      <c r="B100" s="207" t="s">
        <v>14</v>
      </c>
      <c r="C100" s="207" t="s">
        <v>10787</v>
      </c>
      <c r="D100" s="207" t="s">
        <v>21</v>
      </c>
      <c r="E100" s="207" t="s">
        <v>10671</v>
      </c>
      <c r="F100" s="207" t="s">
        <v>10670</v>
      </c>
      <c r="G100" s="207" t="s">
        <v>4517</v>
      </c>
      <c r="H100" s="207" t="s">
        <v>741</v>
      </c>
      <c r="I100" s="207" t="s">
        <v>10672</v>
      </c>
      <c r="J100" s="207" t="s">
        <v>10643</v>
      </c>
      <c r="K100" s="207" t="s">
        <v>10674</v>
      </c>
      <c r="L100" s="207" t="s">
        <v>625</v>
      </c>
      <c r="M100" s="207" t="s">
        <v>10673</v>
      </c>
      <c r="N100" s="207" t="s">
        <v>11896</v>
      </c>
      <c r="O100" s="207" t="s">
        <v>10799</v>
      </c>
      <c r="P100" s="207">
        <v>0.1245</v>
      </c>
    </row>
    <row r="101" spans="1:18" ht="20.100000000000001" customHeight="1">
      <c r="A101" s="206">
        <v>12</v>
      </c>
      <c r="B101" s="207" t="s">
        <v>14</v>
      </c>
      <c r="C101" s="207" t="s">
        <v>10787</v>
      </c>
      <c r="D101" s="207" t="s">
        <v>21</v>
      </c>
      <c r="E101" s="207" t="s">
        <v>2698</v>
      </c>
      <c r="F101" s="207" t="s">
        <v>2697</v>
      </c>
      <c r="G101" s="207" t="s">
        <v>2699</v>
      </c>
      <c r="H101" s="207" t="s">
        <v>492</v>
      </c>
      <c r="I101" s="207" t="s">
        <v>2700</v>
      </c>
      <c r="J101" s="207" t="s">
        <v>2702</v>
      </c>
      <c r="K101" s="207" t="s">
        <v>2703</v>
      </c>
      <c r="L101" s="207" t="s">
        <v>12037</v>
      </c>
      <c r="M101" s="207" t="s">
        <v>2701</v>
      </c>
      <c r="N101" s="207" t="s">
        <v>11896</v>
      </c>
      <c r="O101" s="207" t="s">
        <v>10799</v>
      </c>
      <c r="P101" s="207">
        <v>0.1245</v>
      </c>
    </row>
    <row r="102" spans="1:18" ht="20.100000000000001" customHeight="1">
      <c r="A102" s="206">
        <v>123</v>
      </c>
      <c r="B102" s="207" t="s">
        <v>14</v>
      </c>
      <c r="C102" s="207" t="s">
        <v>10787</v>
      </c>
      <c r="D102" s="207" t="s">
        <v>21</v>
      </c>
      <c r="E102" s="207" t="s">
        <v>3258</v>
      </c>
      <c r="F102" s="207" t="s">
        <v>3257</v>
      </c>
      <c r="G102" s="207" t="s">
        <v>3259</v>
      </c>
      <c r="H102" s="207" t="s">
        <v>162</v>
      </c>
      <c r="I102" s="207" t="s">
        <v>3260</v>
      </c>
      <c r="J102" s="207" t="s">
        <v>3262</v>
      </c>
      <c r="K102" s="207" t="s">
        <v>3263</v>
      </c>
      <c r="L102" s="207" t="s">
        <v>702</v>
      </c>
      <c r="M102" s="207" t="s">
        <v>3261</v>
      </c>
      <c r="N102" s="207" t="s">
        <v>11896</v>
      </c>
      <c r="O102" s="207" t="s">
        <v>10799</v>
      </c>
      <c r="P102" s="207">
        <v>0.1245</v>
      </c>
    </row>
    <row r="103" spans="1:18" ht="20.100000000000001" customHeight="1">
      <c r="A103">
        <v>255</v>
      </c>
      <c r="B103" s="116" t="s">
        <v>14</v>
      </c>
      <c r="C103" s="116" t="s">
        <v>11290</v>
      </c>
      <c r="D103" s="116" t="s">
        <v>21</v>
      </c>
      <c r="E103" s="149" t="s">
        <v>11440</v>
      </c>
      <c r="F103" s="179" t="s">
        <v>12822</v>
      </c>
      <c r="G103" s="117" t="s">
        <v>11794</v>
      </c>
      <c r="H103" s="70"/>
      <c r="I103" s="70"/>
      <c r="J103" s="149" t="s">
        <v>3262</v>
      </c>
      <c r="K103" s="184" t="s">
        <v>11441</v>
      </c>
      <c r="L103" s="131" t="s">
        <v>574</v>
      </c>
      <c r="M103" s="149" t="s">
        <v>11286</v>
      </c>
      <c r="N103" s="149" t="s">
        <v>11798</v>
      </c>
      <c r="O103" s="147">
        <v>0.08</v>
      </c>
      <c r="P103" s="150">
        <v>0.08</v>
      </c>
      <c r="Q103" s="4"/>
      <c r="R103" s="4"/>
    </row>
    <row r="104" spans="1:18" ht="20.100000000000001" customHeight="1">
      <c r="A104">
        <v>278</v>
      </c>
      <c r="B104" s="116" t="s">
        <v>14</v>
      </c>
      <c r="C104" s="116" t="s">
        <v>11290</v>
      </c>
      <c r="D104" s="116" t="s">
        <v>21</v>
      </c>
      <c r="E104" s="149" t="s">
        <v>11764</v>
      </c>
      <c r="F104" s="179" t="s">
        <v>11766</v>
      </c>
      <c r="G104" s="117" t="s">
        <v>11289</v>
      </c>
      <c r="H104" s="70"/>
      <c r="I104" s="70"/>
      <c r="J104" s="149" t="s">
        <v>3262</v>
      </c>
      <c r="K104" s="184" t="s">
        <v>11765</v>
      </c>
      <c r="L104" s="131" t="s">
        <v>574</v>
      </c>
      <c r="M104" s="149" t="s">
        <v>11286</v>
      </c>
      <c r="N104" s="149" t="s">
        <v>11798</v>
      </c>
      <c r="O104" s="147">
        <v>0.08</v>
      </c>
      <c r="P104" s="150">
        <v>0.08</v>
      </c>
      <c r="Q104" s="4"/>
      <c r="R104" s="4"/>
    </row>
    <row r="105" spans="1:18" ht="20.100000000000001" customHeight="1">
      <c r="A105">
        <v>279</v>
      </c>
      <c r="B105" s="116" t="s">
        <v>14</v>
      </c>
      <c r="C105" s="116" t="s">
        <v>11290</v>
      </c>
      <c r="D105" s="116" t="s">
        <v>21</v>
      </c>
      <c r="E105" s="149" t="s">
        <v>11543</v>
      </c>
      <c r="F105" s="179" t="s">
        <v>11545</v>
      </c>
      <c r="G105" s="117" t="s">
        <v>11289</v>
      </c>
      <c r="H105" s="70"/>
      <c r="I105" s="70"/>
      <c r="J105" s="149" t="s">
        <v>3262</v>
      </c>
      <c r="K105" s="184" t="s">
        <v>11544</v>
      </c>
      <c r="L105" s="131" t="s">
        <v>574</v>
      </c>
      <c r="M105" s="149" t="s">
        <v>11286</v>
      </c>
      <c r="N105" s="149" t="s">
        <v>11798</v>
      </c>
      <c r="O105" s="147">
        <v>0.08</v>
      </c>
      <c r="P105" s="150">
        <v>0.08</v>
      </c>
      <c r="Q105" s="4"/>
      <c r="R105" s="4"/>
    </row>
    <row r="106" spans="1:18" ht="20.100000000000001" customHeight="1">
      <c r="A106" s="206">
        <v>163</v>
      </c>
      <c r="B106" s="207" t="s">
        <v>14</v>
      </c>
      <c r="C106" s="207" t="s">
        <v>10787</v>
      </c>
      <c r="D106" s="207" t="s">
        <v>21</v>
      </c>
      <c r="E106" s="207" t="s">
        <v>3051</v>
      </c>
      <c r="F106" s="207" t="s">
        <v>3050</v>
      </c>
      <c r="G106" s="207" t="s">
        <v>1331</v>
      </c>
      <c r="H106" s="207" t="s">
        <v>1217</v>
      </c>
      <c r="I106" s="207" t="s">
        <v>3052</v>
      </c>
      <c r="J106" s="207" t="s">
        <v>571</v>
      </c>
      <c r="K106" s="207" t="s">
        <v>3054</v>
      </c>
      <c r="L106" s="207" t="s">
        <v>572</v>
      </c>
      <c r="M106" s="207" t="s">
        <v>3053</v>
      </c>
      <c r="N106" s="207" t="s">
        <v>11896</v>
      </c>
      <c r="O106" s="207" t="s">
        <v>10799</v>
      </c>
      <c r="P106" s="207">
        <v>0.1245</v>
      </c>
    </row>
    <row r="107" spans="1:18" ht="20.100000000000001" customHeight="1">
      <c r="A107" s="206">
        <v>164</v>
      </c>
      <c r="B107" s="207" t="s">
        <v>14</v>
      </c>
      <c r="C107" s="207" t="s">
        <v>10787</v>
      </c>
      <c r="D107" s="207" t="s">
        <v>21</v>
      </c>
      <c r="E107" s="207" t="s">
        <v>2964</v>
      </c>
      <c r="F107" s="207" t="s">
        <v>2963</v>
      </c>
      <c r="G107" s="207" t="s">
        <v>2965</v>
      </c>
      <c r="H107" s="207" t="s">
        <v>1217</v>
      </c>
      <c r="I107" s="207" t="s">
        <v>2966</v>
      </c>
      <c r="J107" s="207" t="s">
        <v>571</v>
      </c>
      <c r="K107" s="207" t="s">
        <v>2968</v>
      </c>
      <c r="L107" s="207" t="s">
        <v>572</v>
      </c>
      <c r="M107" s="207" t="s">
        <v>2967</v>
      </c>
      <c r="N107" s="207" t="s">
        <v>11896</v>
      </c>
      <c r="O107" s="207" t="s">
        <v>10799</v>
      </c>
      <c r="P107" s="207">
        <v>0.1245</v>
      </c>
    </row>
    <row r="108" spans="1:18" ht="20.100000000000001" customHeight="1">
      <c r="A108" s="206">
        <v>165</v>
      </c>
      <c r="B108" s="207" t="s">
        <v>14</v>
      </c>
      <c r="C108" s="207" t="s">
        <v>10787</v>
      </c>
      <c r="D108" s="207" t="s">
        <v>21</v>
      </c>
      <c r="E108" s="207" t="s">
        <v>3056</v>
      </c>
      <c r="F108" s="207" t="s">
        <v>3055</v>
      </c>
      <c r="G108" s="207" t="s">
        <v>1268</v>
      </c>
      <c r="H108" s="207" t="s">
        <v>1217</v>
      </c>
      <c r="I108" s="207" t="s">
        <v>3057</v>
      </c>
      <c r="J108" s="207" t="s">
        <v>571</v>
      </c>
      <c r="K108" s="207" t="s">
        <v>2892</v>
      </c>
      <c r="L108" s="207" t="s">
        <v>572</v>
      </c>
      <c r="M108" s="207" t="s">
        <v>3058</v>
      </c>
      <c r="N108" s="207" t="s">
        <v>11896</v>
      </c>
      <c r="O108" s="207" t="s">
        <v>10799</v>
      </c>
      <c r="P108" s="207">
        <v>0.1245</v>
      </c>
    </row>
    <row r="109" spans="1:18" ht="20.100000000000001" customHeight="1">
      <c r="A109" s="206">
        <v>166</v>
      </c>
      <c r="B109" s="207" t="s">
        <v>14</v>
      </c>
      <c r="C109" s="207" t="s">
        <v>10787</v>
      </c>
      <c r="D109" s="207" t="s">
        <v>21</v>
      </c>
      <c r="E109" s="207" t="s">
        <v>2888</v>
      </c>
      <c r="F109" s="207" t="s">
        <v>2887</v>
      </c>
      <c r="G109" s="207" t="s">
        <v>2889</v>
      </c>
      <c r="H109" s="207" t="s">
        <v>1217</v>
      </c>
      <c r="I109" s="207" t="s">
        <v>2890</v>
      </c>
      <c r="J109" s="207" t="s">
        <v>571</v>
      </c>
      <c r="K109" s="207" t="s">
        <v>2892</v>
      </c>
      <c r="L109" s="207" t="s">
        <v>572</v>
      </c>
      <c r="M109" s="207" t="s">
        <v>2891</v>
      </c>
      <c r="N109" s="207" t="s">
        <v>11896</v>
      </c>
      <c r="O109" s="207" t="s">
        <v>10799</v>
      </c>
      <c r="P109" s="207">
        <v>0.1245</v>
      </c>
    </row>
    <row r="110" spans="1:18" ht="20.100000000000001" customHeight="1">
      <c r="A110" s="206">
        <v>211</v>
      </c>
      <c r="B110" s="207" t="s">
        <v>14</v>
      </c>
      <c r="C110" s="207" t="s">
        <v>10787</v>
      </c>
      <c r="D110" s="207" t="s">
        <v>21</v>
      </c>
      <c r="E110" s="207" t="s">
        <v>2855</v>
      </c>
      <c r="F110" s="207" t="s">
        <v>2854</v>
      </c>
      <c r="G110" s="207" t="s">
        <v>2856</v>
      </c>
      <c r="H110" s="207" t="s">
        <v>170</v>
      </c>
      <c r="I110" s="207" t="s">
        <v>2857</v>
      </c>
      <c r="J110" s="207" t="s">
        <v>571</v>
      </c>
      <c r="K110" s="207" t="s">
        <v>2859</v>
      </c>
      <c r="L110" s="207" t="s">
        <v>572</v>
      </c>
      <c r="M110" s="207" t="s">
        <v>2858</v>
      </c>
      <c r="N110" s="207" t="s">
        <v>11896</v>
      </c>
      <c r="O110" s="207" t="s">
        <v>10799</v>
      </c>
      <c r="P110" s="207">
        <v>0.1245</v>
      </c>
    </row>
    <row r="111" spans="1:18" ht="20.100000000000001" customHeight="1">
      <c r="A111" s="206">
        <v>212</v>
      </c>
      <c r="B111" s="207" t="s">
        <v>14</v>
      </c>
      <c r="C111" s="207" t="s">
        <v>10787</v>
      </c>
      <c r="D111" s="207" t="s">
        <v>21</v>
      </c>
      <c r="E111" s="207" t="s">
        <v>2850</v>
      </c>
      <c r="F111" s="207" t="s">
        <v>2849</v>
      </c>
      <c r="G111" s="207" t="s">
        <v>2618</v>
      </c>
      <c r="H111" s="207" t="s">
        <v>170</v>
      </c>
      <c r="I111" s="207" t="s">
        <v>2851</v>
      </c>
      <c r="J111" s="207" t="s">
        <v>571</v>
      </c>
      <c r="K111" s="207" t="s">
        <v>2853</v>
      </c>
      <c r="L111" s="207" t="s">
        <v>572</v>
      </c>
      <c r="M111" s="207" t="s">
        <v>2852</v>
      </c>
      <c r="N111" s="207" t="s">
        <v>11896</v>
      </c>
      <c r="O111" s="207" t="s">
        <v>10799</v>
      </c>
      <c r="P111" s="207">
        <v>0.1245</v>
      </c>
    </row>
    <row r="112" spans="1:18" ht="20.100000000000001" customHeight="1">
      <c r="A112" s="206">
        <v>214</v>
      </c>
      <c r="B112" s="207" t="s">
        <v>14</v>
      </c>
      <c r="C112" s="207" t="s">
        <v>10787</v>
      </c>
      <c r="D112" s="207" t="s">
        <v>21</v>
      </c>
      <c r="E112" s="207" t="s">
        <v>3016</v>
      </c>
      <c r="F112" s="207" t="s">
        <v>3015</v>
      </c>
      <c r="G112" s="207" t="s">
        <v>1630</v>
      </c>
      <c r="H112" s="207" t="s">
        <v>659</v>
      </c>
      <c r="I112" s="207" t="s">
        <v>3017</v>
      </c>
      <c r="J112" s="207" t="s">
        <v>571</v>
      </c>
      <c r="K112" s="207" t="s">
        <v>3019</v>
      </c>
      <c r="L112" s="207" t="s">
        <v>572</v>
      </c>
      <c r="M112" s="207" t="s">
        <v>3018</v>
      </c>
      <c r="N112" s="207" t="s">
        <v>11896</v>
      </c>
      <c r="O112" s="207" t="s">
        <v>10799</v>
      </c>
      <c r="P112" s="207">
        <v>0.1245</v>
      </c>
    </row>
    <row r="113" spans="1:16" ht="20.100000000000001" customHeight="1">
      <c r="A113" s="206">
        <v>217</v>
      </c>
      <c r="B113" s="207" t="s">
        <v>14</v>
      </c>
      <c r="C113" s="207" t="s">
        <v>10787</v>
      </c>
      <c r="D113" s="207" t="s">
        <v>21</v>
      </c>
      <c r="E113" s="207" t="s">
        <v>567</v>
      </c>
      <c r="F113" s="207" t="s">
        <v>566</v>
      </c>
      <c r="G113" s="207" t="s">
        <v>308</v>
      </c>
      <c r="H113" s="207" t="s">
        <v>568</v>
      </c>
      <c r="I113" s="207" t="s">
        <v>569</v>
      </c>
      <c r="J113" s="207" t="s">
        <v>571</v>
      </c>
      <c r="K113" s="207" t="s">
        <v>573</v>
      </c>
      <c r="L113" s="207" t="s">
        <v>572</v>
      </c>
      <c r="M113" s="207" t="s">
        <v>570</v>
      </c>
      <c r="N113" s="207" t="s">
        <v>11896</v>
      </c>
      <c r="O113" s="207" t="s">
        <v>10799</v>
      </c>
      <c r="P113" s="207">
        <v>0.1245</v>
      </c>
    </row>
    <row r="114" spans="1:16" ht="20.100000000000001" customHeight="1">
      <c r="A114" s="206">
        <v>13</v>
      </c>
      <c r="B114" s="207" t="s">
        <v>14</v>
      </c>
      <c r="C114" s="207" t="s">
        <v>10787</v>
      </c>
      <c r="D114" s="207" t="s">
        <v>21</v>
      </c>
      <c r="E114" s="207" t="s">
        <v>2487</v>
      </c>
      <c r="F114" s="207" t="s">
        <v>2486</v>
      </c>
      <c r="G114" s="207" t="s">
        <v>2488</v>
      </c>
      <c r="H114" s="207" t="s">
        <v>1316</v>
      </c>
      <c r="I114" s="207" t="s">
        <v>2489</v>
      </c>
      <c r="J114" s="207" t="s">
        <v>2491</v>
      </c>
      <c r="K114" s="207" t="s">
        <v>2492</v>
      </c>
      <c r="L114" s="207" t="s">
        <v>625</v>
      </c>
      <c r="M114" s="207" t="s">
        <v>2490</v>
      </c>
      <c r="N114" s="207" t="s">
        <v>11896</v>
      </c>
      <c r="O114" s="207" t="s">
        <v>10799</v>
      </c>
      <c r="P114" s="207">
        <v>0.1245</v>
      </c>
    </row>
    <row r="115" spans="1:16" ht="20.100000000000001" customHeight="1">
      <c r="A115" s="206">
        <v>14</v>
      </c>
      <c r="B115" s="207" t="s">
        <v>14</v>
      </c>
      <c r="C115" s="207" t="s">
        <v>10787</v>
      </c>
      <c r="D115" s="207" t="s">
        <v>21</v>
      </c>
      <c r="E115" s="207" t="s">
        <v>2550</v>
      </c>
      <c r="F115" s="207" t="s">
        <v>2549</v>
      </c>
      <c r="G115" s="207" t="s">
        <v>2463</v>
      </c>
      <c r="H115" s="207" t="s">
        <v>253</v>
      </c>
      <c r="I115" s="207" t="s">
        <v>2551</v>
      </c>
      <c r="J115" s="207" t="s">
        <v>2491</v>
      </c>
      <c r="K115" s="207" t="s">
        <v>2553</v>
      </c>
      <c r="L115" s="207" t="s">
        <v>625</v>
      </c>
      <c r="M115" s="207" t="s">
        <v>2552</v>
      </c>
      <c r="N115" s="207" t="s">
        <v>11896</v>
      </c>
      <c r="O115" s="207" t="s">
        <v>10799</v>
      </c>
      <c r="P115" s="207">
        <v>0.1245</v>
      </c>
    </row>
    <row r="116" spans="1:16" ht="20.100000000000001" customHeight="1">
      <c r="A116" s="206">
        <v>17</v>
      </c>
      <c r="B116" s="207" t="s">
        <v>14</v>
      </c>
      <c r="C116" s="207" t="s">
        <v>10787</v>
      </c>
      <c r="D116" s="207" t="s">
        <v>21</v>
      </c>
      <c r="E116" s="207" t="s">
        <v>2494</v>
      </c>
      <c r="F116" s="207" t="s">
        <v>2493</v>
      </c>
      <c r="G116" s="207" t="s">
        <v>1895</v>
      </c>
      <c r="H116" s="207" t="s">
        <v>1316</v>
      </c>
      <c r="I116" s="207" t="s">
        <v>2495</v>
      </c>
      <c r="J116" s="207" t="s">
        <v>2491</v>
      </c>
      <c r="K116" s="207" t="s">
        <v>2497</v>
      </c>
      <c r="L116" s="207" t="s">
        <v>625</v>
      </c>
      <c r="M116" s="207" t="s">
        <v>2496</v>
      </c>
      <c r="N116" s="207" t="s">
        <v>11896</v>
      </c>
      <c r="O116" s="207" t="s">
        <v>10799</v>
      </c>
      <c r="P116" s="207">
        <v>0.1245</v>
      </c>
    </row>
    <row r="117" spans="1:16" ht="20.100000000000001" customHeight="1">
      <c r="A117" s="206">
        <v>95</v>
      </c>
      <c r="B117" s="207" t="s">
        <v>14</v>
      </c>
      <c r="C117" s="207" t="s">
        <v>10787</v>
      </c>
      <c r="D117" s="207" t="s">
        <v>21</v>
      </c>
      <c r="E117" s="207" t="s">
        <v>2705</v>
      </c>
      <c r="F117" s="207" t="s">
        <v>2704</v>
      </c>
      <c r="G117" s="207" t="s">
        <v>2706</v>
      </c>
      <c r="H117" s="207" t="s">
        <v>91</v>
      </c>
      <c r="I117" s="207" t="s">
        <v>2707</v>
      </c>
      <c r="J117" s="207" t="s">
        <v>2709</v>
      </c>
      <c r="K117" s="207" t="s">
        <v>2710</v>
      </c>
      <c r="L117" s="207" t="s">
        <v>612</v>
      </c>
      <c r="M117" s="207" t="s">
        <v>2708</v>
      </c>
      <c r="N117" s="207" t="s">
        <v>11896</v>
      </c>
      <c r="O117" s="207" t="s">
        <v>10799</v>
      </c>
      <c r="P117" s="207">
        <v>0.1245</v>
      </c>
    </row>
    <row r="118" spans="1:16" ht="20.100000000000001" customHeight="1">
      <c r="A118" s="206">
        <v>96</v>
      </c>
      <c r="B118" s="207" t="s">
        <v>14</v>
      </c>
      <c r="C118" s="207" t="s">
        <v>10787</v>
      </c>
      <c r="D118" s="207" t="s">
        <v>21</v>
      </c>
      <c r="E118" s="207" t="s">
        <v>2712</v>
      </c>
      <c r="F118" s="207" t="s">
        <v>2711</v>
      </c>
      <c r="G118" s="207" t="s">
        <v>2706</v>
      </c>
      <c r="H118" s="207" t="s">
        <v>91</v>
      </c>
      <c r="I118" s="207" t="s">
        <v>2713</v>
      </c>
      <c r="J118" s="207" t="s">
        <v>2709</v>
      </c>
      <c r="K118" s="207" t="s">
        <v>2710</v>
      </c>
      <c r="L118" s="207" t="s">
        <v>612</v>
      </c>
      <c r="M118" s="207" t="s">
        <v>2714</v>
      </c>
      <c r="N118" s="207" t="s">
        <v>11896</v>
      </c>
      <c r="O118" s="207" t="s">
        <v>10799</v>
      </c>
      <c r="P118" s="207">
        <v>0.1245</v>
      </c>
    </row>
    <row r="119" spans="1:16" ht="20.100000000000001" customHeight="1">
      <c r="A119" s="206">
        <v>100</v>
      </c>
      <c r="B119" s="207" t="s">
        <v>14</v>
      </c>
      <c r="C119" s="207" t="s">
        <v>10787</v>
      </c>
      <c r="D119" s="207" t="s">
        <v>21</v>
      </c>
      <c r="E119" s="207" t="s">
        <v>2716</v>
      </c>
      <c r="F119" s="207" t="s">
        <v>2715</v>
      </c>
      <c r="G119" s="207" t="s">
        <v>1960</v>
      </c>
      <c r="H119" s="207" t="s">
        <v>178</v>
      </c>
      <c r="I119" s="207" t="s">
        <v>2717</v>
      </c>
      <c r="J119" s="207" t="s">
        <v>2709</v>
      </c>
      <c r="K119" s="207" t="s">
        <v>2719</v>
      </c>
      <c r="L119" s="207" t="s">
        <v>612</v>
      </c>
      <c r="M119" s="207" t="s">
        <v>2718</v>
      </c>
      <c r="N119" s="207" t="s">
        <v>11896</v>
      </c>
      <c r="O119" s="207" t="s">
        <v>10799</v>
      </c>
      <c r="P119" s="207">
        <v>0.1245</v>
      </c>
    </row>
    <row r="120" spans="1:16" ht="20.100000000000001" customHeight="1">
      <c r="A120" s="206">
        <v>106</v>
      </c>
      <c r="B120" s="207" t="s">
        <v>14</v>
      </c>
      <c r="C120" s="207" t="s">
        <v>10787</v>
      </c>
      <c r="D120" s="207" t="s">
        <v>21</v>
      </c>
      <c r="E120" s="207" t="s">
        <v>2773</v>
      </c>
      <c r="F120" s="207" t="s">
        <v>2772</v>
      </c>
      <c r="G120" s="207" t="s">
        <v>2774</v>
      </c>
      <c r="H120" s="207" t="s">
        <v>84</v>
      </c>
      <c r="I120" s="207" t="s">
        <v>2775</v>
      </c>
      <c r="J120" s="207" t="s">
        <v>2709</v>
      </c>
      <c r="K120" s="207" t="s">
        <v>2777</v>
      </c>
      <c r="L120" s="207" t="s">
        <v>612</v>
      </c>
      <c r="M120" s="207" t="s">
        <v>2776</v>
      </c>
      <c r="N120" s="207" t="s">
        <v>11896</v>
      </c>
      <c r="O120" s="207" t="s">
        <v>10799</v>
      </c>
      <c r="P120" s="207">
        <v>0.1245</v>
      </c>
    </row>
    <row r="121" spans="1:16" ht="20.100000000000001" customHeight="1">
      <c r="A121" s="206">
        <v>109</v>
      </c>
      <c r="B121" s="207" t="s">
        <v>14</v>
      </c>
      <c r="C121" s="207" t="s">
        <v>10787</v>
      </c>
      <c r="D121" s="207" t="s">
        <v>21</v>
      </c>
      <c r="E121" s="207" t="s">
        <v>2762</v>
      </c>
      <c r="F121" s="207" t="s">
        <v>2761</v>
      </c>
      <c r="G121" s="207" t="s">
        <v>2763</v>
      </c>
      <c r="H121" s="207" t="s">
        <v>467</v>
      </c>
      <c r="I121" s="207" t="s">
        <v>2764</v>
      </c>
      <c r="J121" s="207" t="s">
        <v>2709</v>
      </c>
      <c r="K121" s="207" t="s">
        <v>2766</v>
      </c>
      <c r="L121" s="207" t="s">
        <v>612</v>
      </c>
      <c r="M121" s="207" t="s">
        <v>2765</v>
      </c>
      <c r="N121" s="207" t="s">
        <v>11896</v>
      </c>
      <c r="O121" s="207" t="s">
        <v>10799</v>
      </c>
      <c r="P121" s="207">
        <v>0.1245</v>
      </c>
    </row>
    <row r="122" spans="1:16" ht="20.100000000000001" customHeight="1">
      <c r="A122" s="206">
        <v>137</v>
      </c>
      <c r="B122" s="207" t="s">
        <v>14</v>
      </c>
      <c r="C122" s="207" t="s">
        <v>10787</v>
      </c>
      <c r="D122" s="207" t="s">
        <v>21</v>
      </c>
      <c r="E122" s="207" t="s">
        <v>717</v>
      </c>
      <c r="F122" s="207" t="s">
        <v>716</v>
      </c>
      <c r="G122" s="207" t="s">
        <v>666</v>
      </c>
      <c r="H122" s="207" t="s">
        <v>129</v>
      </c>
      <c r="I122" s="207" t="s">
        <v>718</v>
      </c>
      <c r="J122" s="207" t="s">
        <v>720</v>
      </c>
      <c r="K122" s="207" t="s">
        <v>721</v>
      </c>
      <c r="L122" s="207" t="s">
        <v>702</v>
      </c>
      <c r="M122" s="207" t="s">
        <v>719</v>
      </c>
      <c r="N122" s="207" t="s">
        <v>11896</v>
      </c>
      <c r="O122" s="207" t="s">
        <v>10799</v>
      </c>
      <c r="P122" s="207">
        <v>0.1245</v>
      </c>
    </row>
    <row r="123" spans="1:16" ht="20.100000000000001" customHeight="1">
      <c r="A123" s="206">
        <v>204</v>
      </c>
      <c r="B123" s="207" t="s">
        <v>14</v>
      </c>
      <c r="C123" s="207" t="s">
        <v>10787</v>
      </c>
      <c r="D123" s="207" t="s">
        <v>21</v>
      </c>
      <c r="E123" s="207" t="s">
        <v>3075</v>
      </c>
      <c r="F123" s="207" t="s">
        <v>3074</v>
      </c>
      <c r="G123" s="207" t="s">
        <v>1973</v>
      </c>
      <c r="H123" s="207" t="s">
        <v>302</v>
      </c>
      <c r="I123" s="207" t="s">
        <v>3076</v>
      </c>
      <c r="J123" s="207" t="s">
        <v>3025</v>
      </c>
      <c r="K123" s="207" t="s">
        <v>3078</v>
      </c>
      <c r="L123" s="207" t="s">
        <v>572</v>
      </c>
      <c r="M123" s="207" t="s">
        <v>3077</v>
      </c>
      <c r="N123" s="207" t="s">
        <v>11896</v>
      </c>
      <c r="O123" s="207" t="s">
        <v>10799</v>
      </c>
      <c r="P123" s="207">
        <v>0.1245</v>
      </c>
    </row>
    <row r="124" spans="1:16" ht="20.100000000000001" customHeight="1">
      <c r="A124" s="206">
        <v>213</v>
      </c>
      <c r="B124" s="207" t="s">
        <v>14</v>
      </c>
      <c r="C124" s="207" t="s">
        <v>10787</v>
      </c>
      <c r="D124" s="207" t="s">
        <v>21</v>
      </c>
      <c r="E124" s="207" t="s">
        <v>3021</v>
      </c>
      <c r="F124" s="207" t="s">
        <v>3020</v>
      </c>
      <c r="G124" s="207" t="s">
        <v>3022</v>
      </c>
      <c r="H124" s="207" t="s">
        <v>78</v>
      </c>
      <c r="I124" s="207" t="s">
        <v>3023</v>
      </c>
      <c r="J124" s="207" t="s">
        <v>3025</v>
      </c>
      <c r="K124" s="207" t="s">
        <v>3026</v>
      </c>
      <c r="L124" s="207" t="s">
        <v>572</v>
      </c>
      <c r="M124" s="207" t="s">
        <v>3024</v>
      </c>
      <c r="N124" s="207" t="s">
        <v>11896</v>
      </c>
      <c r="O124" s="207" t="s">
        <v>10799</v>
      </c>
      <c r="P124" s="207">
        <v>0.1245</v>
      </c>
    </row>
    <row r="125" spans="1:16" ht="20.100000000000001" customHeight="1">
      <c r="A125" s="206">
        <v>118</v>
      </c>
      <c r="B125" s="207" t="s">
        <v>14</v>
      </c>
      <c r="C125" s="207" t="s">
        <v>10787</v>
      </c>
      <c r="D125" s="207" t="s">
        <v>21</v>
      </c>
      <c r="E125" s="207" t="s">
        <v>2816</v>
      </c>
      <c r="F125" s="207" t="s">
        <v>2815</v>
      </c>
      <c r="G125" s="207" t="s">
        <v>252</v>
      </c>
      <c r="H125" s="207" t="s">
        <v>243</v>
      </c>
      <c r="I125" s="207" t="s">
        <v>2817</v>
      </c>
      <c r="J125" s="207" t="s">
        <v>2819</v>
      </c>
      <c r="K125" s="207" t="s">
        <v>2820</v>
      </c>
      <c r="L125" s="207" t="s">
        <v>702</v>
      </c>
      <c r="M125" s="207" t="s">
        <v>2818</v>
      </c>
      <c r="N125" s="207" t="s">
        <v>11896</v>
      </c>
      <c r="O125" s="207" t="s">
        <v>10799</v>
      </c>
      <c r="P125" s="207">
        <v>0.1245</v>
      </c>
    </row>
    <row r="126" spans="1:16" ht="20.100000000000001" customHeight="1">
      <c r="A126" s="206">
        <v>136</v>
      </c>
      <c r="B126" s="207" t="s">
        <v>14</v>
      </c>
      <c r="C126" s="207" t="s">
        <v>10787</v>
      </c>
      <c r="D126" s="207" t="s">
        <v>21</v>
      </c>
      <c r="E126" s="207" t="s">
        <v>2832</v>
      </c>
      <c r="F126" s="207" t="s">
        <v>2831</v>
      </c>
      <c r="G126" s="207" t="s">
        <v>2833</v>
      </c>
      <c r="H126" s="207" t="s">
        <v>170</v>
      </c>
      <c r="I126" s="207" t="s">
        <v>2834</v>
      </c>
      <c r="J126" s="207" t="s">
        <v>2819</v>
      </c>
      <c r="K126" s="207" t="s">
        <v>2836</v>
      </c>
      <c r="L126" s="207" t="s">
        <v>702</v>
      </c>
      <c r="M126" s="207" t="s">
        <v>2835</v>
      </c>
      <c r="N126" s="207" t="s">
        <v>11896</v>
      </c>
      <c r="O126" s="207" t="s">
        <v>10799</v>
      </c>
      <c r="P126" s="207">
        <v>0.1245</v>
      </c>
    </row>
    <row r="127" spans="1:16" ht="20.100000000000001" customHeight="1">
      <c r="A127" s="206">
        <v>147</v>
      </c>
      <c r="B127" s="207" t="s">
        <v>14</v>
      </c>
      <c r="C127" s="207" t="s">
        <v>10787</v>
      </c>
      <c r="D127" s="207" t="s">
        <v>21</v>
      </c>
      <c r="E127" s="207" t="s">
        <v>2827</v>
      </c>
      <c r="F127" s="207" t="s">
        <v>2826</v>
      </c>
      <c r="G127" s="207" t="s">
        <v>976</v>
      </c>
      <c r="H127" s="207" t="s">
        <v>262</v>
      </c>
      <c r="I127" s="207" t="s">
        <v>2828</v>
      </c>
      <c r="J127" s="207" t="s">
        <v>2819</v>
      </c>
      <c r="K127" s="207" t="s">
        <v>2830</v>
      </c>
      <c r="L127" s="207" t="s">
        <v>702</v>
      </c>
      <c r="M127" s="207" t="s">
        <v>2829</v>
      </c>
      <c r="N127" s="207" t="s">
        <v>11896</v>
      </c>
      <c r="O127" s="207" t="s">
        <v>10799</v>
      </c>
      <c r="P127" s="207">
        <v>0.1245</v>
      </c>
    </row>
    <row r="128" spans="1:16" ht="20.100000000000001" customHeight="1">
      <c r="A128" s="206">
        <v>16</v>
      </c>
      <c r="B128" s="207" t="s">
        <v>14</v>
      </c>
      <c r="C128" s="207" t="s">
        <v>10787</v>
      </c>
      <c r="D128" s="207" t="s">
        <v>21</v>
      </c>
      <c r="E128" s="207" t="s">
        <v>2431</v>
      </c>
      <c r="F128" s="207" t="s">
        <v>2430</v>
      </c>
      <c r="G128" s="207" t="s">
        <v>2432</v>
      </c>
      <c r="H128" s="207" t="s">
        <v>91</v>
      </c>
      <c r="I128" s="207" t="s">
        <v>2433</v>
      </c>
      <c r="J128" s="207" t="s">
        <v>839</v>
      </c>
      <c r="K128" s="207" t="s">
        <v>2435</v>
      </c>
      <c r="L128" s="207" t="s">
        <v>625</v>
      </c>
      <c r="M128" s="207" t="s">
        <v>2434</v>
      </c>
      <c r="N128" s="207" t="s">
        <v>11896</v>
      </c>
      <c r="O128" s="207" t="s">
        <v>10799</v>
      </c>
      <c r="P128" s="207">
        <v>0.1245</v>
      </c>
    </row>
    <row r="129" spans="1:16" ht="20.100000000000001" customHeight="1">
      <c r="A129" s="206">
        <v>43</v>
      </c>
      <c r="B129" s="207" t="s">
        <v>14</v>
      </c>
      <c r="C129" s="207" t="s">
        <v>10787</v>
      </c>
      <c r="D129" s="207" t="s">
        <v>21</v>
      </c>
      <c r="E129" s="207" t="s">
        <v>2456</v>
      </c>
      <c r="F129" s="207" t="s">
        <v>2455</v>
      </c>
      <c r="G129" s="207" t="s">
        <v>2457</v>
      </c>
      <c r="H129" s="207" t="s">
        <v>1345</v>
      </c>
      <c r="I129" s="207" t="s">
        <v>2458</v>
      </c>
      <c r="J129" s="207" t="s">
        <v>839</v>
      </c>
      <c r="K129" s="207" t="s">
        <v>2460</v>
      </c>
      <c r="L129" s="207" t="s">
        <v>625</v>
      </c>
      <c r="M129" s="207" t="s">
        <v>2459</v>
      </c>
      <c r="N129" s="207" t="s">
        <v>11896</v>
      </c>
      <c r="O129" s="207" t="s">
        <v>10799</v>
      </c>
      <c r="P129" s="207">
        <v>0.1245</v>
      </c>
    </row>
    <row r="130" spans="1:16" ht="20.100000000000001" customHeight="1">
      <c r="A130" s="206">
        <v>88</v>
      </c>
      <c r="B130" s="207" t="s">
        <v>14</v>
      </c>
      <c r="C130" s="207" t="s">
        <v>10787</v>
      </c>
      <c r="D130" s="207" t="s">
        <v>21</v>
      </c>
      <c r="E130" s="207" t="s">
        <v>835</v>
      </c>
      <c r="F130" s="207" t="s">
        <v>834</v>
      </c>
      <c r="G130" s="207" t="s">
        <v>836</v>
      </c>
      <c r="H130" s="207" t="s">
        <v>351</v>
      </c>
      <c r="I130" s="207" t="s">
        <v>837</v>
      </c>
      <c r="J130" s="207" t="s">
        <v>839</v>
      </c>
      <c r="K130" s="207" t="s">
        <v>840</v>
      </c>
      <c r="L130" s="207" t="s">
        <v>625</v>
      </c>
      <c r="M130" s="207" t="s">
        <v>838</v>
      </c>
      <c r="N130" s="207" t="s">
        <v>11896</v>
      </c>
      <c r="O130" s="207" t="s">
        <v>10799</v>
      </c>
      <c r="P130" s="207">
        <v>0.1245</v>
      </c>
    </row>
    <row r="131" spans="1:16" ht="20.100000000000001" customHeight="1">
      <c r="A131" s="206">
        <v>5</v>
      </c>
      <c r="B131" s="207" t="s">
        <v>14</v>
      </c>
      <c r="C131" s="207" t="s">
        <v>10787</v>
      </c>
      <c r="D131" s="207" t="s">
        <v>21</v>
      </c>
      <c r="E131" s="207" t="s">
        <v>3133</v>
      </c>
      <c r="F131" s="207" t="s">
        <v>3132</v>
      </c>
      <c r="G131" s="207" t="s">
        <v>3134</v>
      </c>
      <c r="H131" s="207" t="s">
        <v>272</v>
      </c>
      <c r="I131" s="207" t="s">
        <v>3135</v>
      </c>
      <c r="J131" s="207" t="s">
        <v>3137</v>
      </c>
      <c r="K131" s="207" t="s">
        <v>3138</v>
      </c>
      <c r="L131" s="207" t="s">
        <v>3110</v>
      </c>
      <c r="M131" s="207" t="s">
        <v>3136</v>
      </c>
      <c r="N131" s="207" t="s">
        <v>11896</v>
      </c>
      <c r="O131" s="207" t="s">
        <v>10799</v>
      </c>
      <c r="P131" s="207">
        <v>0.1245</v>
      </c>
    </row>
    <row r="132" spans="1:16" ht="20.100000000000001" customHeight="1">
      <c r="A132" s="206">
        <v>115</v>
      </c>
      <c r="B132" s="207" t="s">
        <v>14</v>
      </c>
      <c r="C132" s="207" t="s">
        <v>10787</v>
      </c>
      <c r="D132" s="207" t="s">
        <v>21</v>
      </c>
      <c r="E132" s="207" t="s">
        <v>2810</v>
      </c>
      <c r="F132" s="207" t="s">
        <v>2809</v>
      </c>
      <c r="G132" s="207" t="s">
        <v>2811</v>
      </c>
      <c r="H132" s="207" t="s">
        <v>443</v>
      </c>
      <c r="I132" s="207" t="s">
        <v>2812</v>
      </c>
      <c r="J132" s="207" t="s">
        <v>2782</v>
      </c>
      <c r="K132" s="207" t="s">
        <v>2814</v>
      </c>
      <c r="L132" s="207" t="s">
        <v>702</v>
      </c>
      <c r="M132" s="207" t="s">
        <v>2813</v>
      </c>
      <c r="N132" s="207" t="s">
        <v>11896</v>
      </c>
      <c r="O132" s="207" t="s">
        <v>10799</v>
      </c>
      <c r="P132" s="207">
        <v>0.1245</v>
      </c>
    </row>
    <row r="133" spans="1:16" ht="20.100000000000001" customHeight="1">
      <c r="A133" s="206">
        <v>128</v>
      </c>
      <c r="B133" s="207" t="s">
        <v>14</v>
      </c>
      <c r="C133" s="207" t="s">
        <v>10787</v>
      </c>
      <c r="D133" s="207" t="s">
        <v>21</v>
      </c>
      <c r="E133" s="207" t="s">
        <v>2779</v>
      </c>
      <c r="F133" s="207" t="s">
        <v>2778</v>
      </c>
      <c r="G133" s="207" t="s">
        <v>2618</v>
      </c>
      <c r="H133" s="207" t="s">
        <v>401</v>
      </c>
      <c r="I133" s="207" t="s">
        <v>2780</v>
      </c>
      <c r="J133" s="207" t="s">
        <v>2782</v>
      </c>
      <c r="K133" s="207" t="s">
        <v>2783</v>
      </c>
      <c r="L133" s="207" t="s">
        <v>702</v>
      </c>
      <c r="M133" s="207" t="s">
        <v>2781</v>
      </c>
      <c r="N133" s="207" t="s">
        <v>11896</v>
      </c>
      <c r="O133" s="207" t="s">
        <v>10799</v>
      </c>
      <c r="P133" s="207">
        <v>0.1245</v>
      </c>
    </row>
    <row r="134" spans="1:16" ht="20.100000000000001" customHeight="1">
      <c r="A134" s="206">
        <v>132</v>
      </c>
      <c r="B134" s="207" t="s">
        <v>14</v>
      </c>
      <c r="C134" s="207" t="s">
        <v>10787</v>
      </c>
      <c r="D134" s="207" t="s">
        <v>21</v>
      </c>
      <c r="E134" s="207" t="s">
        <v>2805</v>
      </c>
      <c r="F134" s="207" t="s">
        <v>2804</v>
      </c>
      <c r="G134" s="207" t="s">
        <v>2488</v>
      </c>
      <c r="H134" s="207" t="s">
        <v>272</v>
      </c>
      <c r="I134" s="207" t="s">
        <v>2806</v>
      </c>
      <c r="J134" s="207" t="s">
        <v>2782</v>
      </c>
      <c r="K134" s="207" t="s">
        <v>2808</v>
      </c>
      <c r="L134" s="207" t="s">
        <v>702</v>
      </c>
      <c r="M134" s="207" t="s">
        <v>2807</v>
      </c>
      <c r="N134" s="207" t="s">
        <v>11896</v>
      </c>
      <c r="O134" s="207" t="s">
        <v>10799</v>
      </c>
      <c r="P134" s="207">
        <v>0.1245</v>
      </c>
    </row>
    <row r="135" spans="1:16" ht="20.100000000000001" customHeight="1">
      <c r="A135" s="210">
        <v>235</v>
      </c>
      <c r="B135" s="211" t="s">
        <v>14</v>
      </c>
      <c r="C135" s="211" t="s">
        <v>10822</v>
      </c>
      <c r="D135" s="211" t="s">
        <v>21</v>
      </c>
      <c r="E135" s="211" t="s">
        <v>11009</v>
      </c>
      <c r="F135" s="211" t="s">
        <v>11011</v>
      </c>
      <c r="G135" s="211" t="s">
        <v>11010</v>
      </c>
      <c r="H135" s="211" t="s">
        <v>1316</v>
      </c>
      <c r="I135" s="211" t="s">
        <v>11009</v>
      </c>
      <c r="J135" s="211" t="s">
        <v>2782</v>
      </c>
      <c r="K135" s="211" t="s">
        <v>11007</v>
      </c>
      <c r="L135" s="211" t="s">
        <v>702</v>
      </c>
      <c r="M135" s="211" t="s">
        <v>11008</v>
      </c>
      <c r="N135" s="211"/>
      <c r="O135" s="211">
        <v>0.1</v>
      </c>
      <c r="P135" s="211">
        <v>0.1</v>
      </c>
    </row>
    <row r="136" spans="1:16" ht="20.100000000000001" customHeight="1">
      <c r="A136" s="210">
        <v>236</v>
      </c>
      <c r="B136" s="211" t="s">
        <v>14</v>
      </c>
      <c r="C136" s="211" t="s">
        <v>10822</v>
      </c>
      <c r="D136" s="211" t="s">
        <v>21</v>
      </c>
      <c r="E136" s="211" t="s">
        <v>11004</v>
      </c>
      <c r="F136" s="211" t="s">
        <v>11006</v>
      </c>
      <c r="G136" s="211" t="s">
        <v>11005</v>
      </c>
      <c r="H136" s="211" t="s">
        <v>142</v>
      </c>
      <c r="I136" s="211" t="s">
        <v>11004</v>
      </c>
      <c r="J136" s="211" t="s">
        <v>2782</v>
      </c>
      <c r="K136" s="211" t="s">
        <v>11002</v>
      </c>
      <c r="L136" s="211" t="s">
        <v>702</v>
      </c>
      <c r="M136" s="211" t="s">
        <v>11003</v>
      </c>
      <c r="N136" s="211"/>
      <c r="O136" s="211">
        <v>0.1</v>
      </c>
      <c r="P136" s="211">
        <v>0.1</v>
      </c>
    </row>
    <row r="137" spans="1:16" ht="20.100000000000001" customHeight="1">
      <c r="A137" s="210">
        <v>237</v>
      </c>
      <c r="B137" s="211" t="s">
        <v>14</v>
      </c>
      <c r="C137" s="211" t="s">
        <v>10822</v>
      </c>
      <c r="D137" s="211" t="s">
        <v>21</v>
      </c>
      <c r="E137" s="211" t="s">
        <v>11013</v>
      </c>
      <c r="F137" s="211" t="s">
        <v>11014</v>
      </c>
      <c r="G137" s="211" t="s">
        <v>11010</v>
      </c>
      <c r="H137" s="211" t="s">
        <v>142</v>
      </c>
      <c r="I137" s="211" t="s">
        <v>11013</v>
      </c>
      <c r="J137" s="211" t="s">
        <v>2782</v>
      </c>
      <c r="K137" s="211" t="s">
        <v>11007</v>
      </c>
      <c r="L137" s="211" t="s">
        <v>702</v>
      </c>
      <c r="M137" s="211" t="s">
        <v>11012</v>
      </c>
      <c r="N137" s="211"/>
      <c r="O137" s="211">
        <v>0.1</v>
      </c>
      <c r="P137" s="211">
        <v>0.1</v>
      </c>
    </row>
    <row r="138" spans="1:16" ht="20.100000000000001" customHeight="1">
      <c r="A138" s="210">
        <v>239</v>
      </c>
      <c r="B138" s="211" t="s">
        <v>14</v>
      </c>
      <c r="C138" s="211" t="s">
        <v>10822</v>
      </c>
      <c r="D138" s="211" t="s">
        <v>21</v>
      </c>
      <c r="E138" s="211" t="s">
        <v>10910</v>
      </c>
      <c r="F138" s="211" t="s">
        <v>10911</v>
      </c>
      <c r="G138" s="211" t="s">
        <v>10906</v>
      </c>
      <c r="H138" s="211" t="s">
        <v>516</v>
      </c>
      <c r="I138" s="211" t="s">
        <v>10910</v>
      </c>
      <c r="J138" s="211" t="s">
        <v>10903</v>
      </c>
      <c r="K138" s="211" t="s">
        <v>10908</v>
      </c>
      <c r="L138" s="211" t="s">
        <v>572</v>
      </c>
      <c r="M138" s="211" t="s">
        <v>10909</v>
      </c>
      <c r="N138" s="211"/>
      <c r="O138" s="211">
        <v>0.1</v>
      </c>
      <c r="P138" s="211">
        <v>0.1</v>
      </c>
    </row>
    <row r="139" spans="1:16" ht="20.100000000000001" customHeight="1">
      <c r="A139" s="210">
        <v>240</v>
      </c>
      <c r="B139" s="211" t="s">
        <v>14</v>
      </c>
      <c r="C139" s="211" t="s">
        <v>10822</v>
      </c>
      <c r="D139" s="211" t="s">
        <v>21</v>
      </c>
      <c r="E139" s="211" t="s">
        <v>10905</v>
      </c>
      <c r="F139" s="211" t="s">
        <v>10907</v>
      </c>
      <c r="G139" s="211" t="s">
        <v>10906</v>
      </c>
      <c r="H139" s="211" t="s">
        <v>51</v>
      </c>
      <c r="I139" s="211" t="s">
        <v>10905</v>
      </c>
      <c r="J139" s="211" t="s">
        <v>10903</v>
      </c>
      <c r="K139" s="211" t="s">
        <v>10902</v>
      </c>
      <c r="L139" s="211" t="s">
        <v>572</v>
      </c>
      <c r="M139" s="211" t="s">
        <v>10904</v>
      </c>
      <c r="N139" s="211"/>
      <c r="O139" s="211">
        <v>0.1</v>
      </c>
      <c r="P139" s="211">
        <v>0.1</v>
      </c>
    </row>
    <row r="140" spans="1:16" ht="20.100000000000001" customHeight="1">
      <c r="A140" s="210">
        <v>241</v>
      </c>
      <c r="B140" s="211" t="s">
        <v>14</v>
      </c>
      <c r="C140" s="211" t="s">
        <v>10822</v>
      </c>
      <c r="D140" s="211" t="s">
        <v>21</v>
      </c>
      <c r="E140" s="211" t="s">
        <v>10917</v>
      </c>
      <c r="F140" s="211" t="s">
        <v>10919</v>
      </c>
      <c r="G140" s="211" t="s">
        <v>10918</v>
      </c>
      <c r="H140" s="211" t="s">
        <v>741</v>
      </c>
      <c r="I140" s="211" t="s">
        <v>10917</v>
      </c>
      <c r="J140" s="211" t="s">
        <v>10903</v>
      </c>
      <c r="K140" s="211" t="s">
        <v>10915</v>
      </c>
      <c r="L140" s="211" t="s">
        <v>572</v>
      </c>
      <c r="M140" s="211" t="s">
        <v>10916</v>
      </c>
      <c r="N140" s="211"/>
      <c r="O140" s="211">
        <v>0.1</v>
      </c>
      <c r="P140" s="211">
        <v>0.1</v>
      </c>
    </row>
    <row r="141" spans="1:16" ht="20.100000000000001" customHeight="1">
      <c r="A141" s="206">
        <v>119</v>
      </c>
      <c r="B141" s="207" t="s">
        <v>14</v>
      </c>
      <c r="C141" s="207" t="s">
        <v>10787</v>
      </c>
      <c r="D141" s="207" t="s">
        <v>21</v>
      </c>
      <c r="E141" s="207" t="s">
        <v>1803</v>
      </c>
      <c r="F141" s="207" t="s">
        <v>1802</v>
      </c>
      <c r="G141" s="207" t="s">
        <v>1458</v>
      </c>
      <c r="H141" s="207" t="s">
        <v>243</v>
      </c>
      <c r="I141" s="207" t="s">
        <v>1804</v>
      </c>
      <c r="J141" s="207" t="s">
        <v>1795</v>
      </c>
      <c r="K141" s="207" t="s">
        <v>1806</v>
      </c>
      <c r="L141" s="207" t="s">
        <v>702</v>
      </c>
      <c r="M141" s="207" t="s">
        <v>1805</v>
      </c>
      <c r="N141" s="207" t="s">
        <v>11896</v>
      </c>
      <c r="O141" s="207" t="s">
        <v>10799</v>
      </c>
      <c r="P141" s="207">
        <v>0.1245</v>
      </c>
    </row>
    <row r="142" spans="1:16" ht="20.100000000000001" customHeight="1">
      <c r="A142" s="206">
        <v>133</v>
      </c>
      <c r="B142" s="207" t="s">
        <v>14</v>
      </c>
      <c r="C142" s="207" t="s">
        <v>10787</v>
      </c>
      <c r="D142" s="207" t="s">
        <v>21</v>
      </c>
      <c r="E142" s="207" t="s">
        <v>1792</v>
      </c>
      <c r="F142" s="207" t="s">
        <v>1791</v>
      </c>
      <c r="G142" s="207" t="s">
        <v>1084</v>
      </c>
      <c r="H142" s="207" t="s">
        <v>272</v>
      </c>
      <c r="I142" s="207" t="s">
        <v>1793</v>
      </c>
      <c r="J142" s="207" t="s">
        <v>1795</v>
      </c>
      <c r="K142" s="207" t="s">
        <v>1796</v>
      </c>
      <c r="L142" s="207" t="s">
        <v>702</v>
      </c>
      <c r="M142" s="207" t="s">
        <v>1794</v>
      </c>
      <c r="N142" s="207" t="s">
        <v>11896</v>
      </c>
      <c r="O142" s="207" t="s">
        <v>10799</v>
      </c>
      <c r="P142" s="207">
        <v>0.1245</v>
      </c>
    </row>
    <row r="143" spans="1:16" ht="20.100000000000001" customHeight="1">
      <c r="A143" s="206">
        <v>148</v>
      </c>
      <c r="B143" s="207" t="s">
        <v>14</v>
      </c>
      <c r="C143" s="207" t="s">
        <v>10787</v>
      </c>
      <c r="D143" s="207" t="s">
        <v>21</v>
      </c>
      <c r="E143" s="207" t="s">
        <v>1798</v>
      </c>
      <c r="F143" s="207" t="s">
        <v>1797</v>
      </c>
      <c r="G143" s="207" t="s">
        <v>466</v>
      </c>
      <c r="H143" s="207" t="s">
        <v>235</v>
      </c>
      <c r="I143" s="207" t="s">
        <v>1799</v>
      </c>
      <c r="J143" s="207" t="s">
        <v>1795</v>
      </c>
      <c r="K143" s="207" t="s">
        <v>1801</v>
      </c>
      <c r="L143" s="207" t="s">
        <v>702</v>
      </c>
      <c r="M143" s="207" t="s">
        <v>1800</v>
      </c>
      <c r="N143" s="207" t="s">
        <v>11896</v>
      </c>
      <c r="O143" s="207" t="s">
        <v>10799</v>
      </c>
      <c r="P143" s="207">
        <v>0.1245</v>
      </c>
    </row>
    <row r="144" spans="1:16" ht="20.100000000000001" customHeight="1">
      <c r="A144" s="206">
        <v>150</v>
      </c>
      <c r="B144" s="207" t="s">
        <v>14</v>
      </c>
      <c r="C144" s="207" t="s">
        <v>10787</v>
      </c>
      <c r="D144" s="207" t="s">
        <v>21</v>
      </c>
      <c r="E144" s="207" t="s">
        <v>1808</v>
      </c>
      <c r="F144" s="207" t="s">
        <v>1807</v>
      </c>
      <c r="G144" s="207" t="s">
        <v>1769</v>
      </c>
      <c r="H144" s="207" t="s">
        <v>213</v>
      </c>
      <c r="I144" s="207" t="s">
        <v>1809</v>
      </c>
      <c r="J144" s="207" t="s">
        <v>1795</v>
      </c>
      <c r="K144" s="207" t="s">
        <v>1811</v>
      </c>
      <c r="L144" s="207" t="s">
        <v>702</v>
      </c>
      <c r="M144" s="207" t="s">
        <v>1810</v>
      </c>
      <c r="N144" s="207" t="s">
        <v>11896</v>
      </c>
      <c r="O144" s="207" t="s">
        <v>10799</v>
      </c>
      <c r="P144" s="207">
        <v>0.1245</v>
      </c>
    </row>
    <row r="145" spans="1:16" ht="20.100000000000001" customHeight="1">
      <c r="A145" s="206">
        <v>104</v>
      </c>
      <c r="B145" s="207" t="s">
        <v>14</v>
      </c>
      <c r="C145" s="207" t="s">
        <v>10787</v>
      </c>
      <c r="D145" s="207" t="s">
        <v>21</v>
      </c>
      <c r="E145" s="207" t="s">
        <v>2768</v>
      </c>
      <c r="F145" s="207" t="s">
        <v>2767</v>
      </c>
      <c r="G145" s="207" t="s">
        <v>922</v>
      </c>
      <c r="H145" s="207" t="s">
        <v>243</v>
      </c>
      <c r="I145" s="207" t="s">
        <v>2769</v>
      </c>
      <c r="J145" s="207" t="s">
        <v>611</v>
      </c>
      <c r="K145" s="207" t="s">
        <v>2771</v>
      </c>
      <c r="L145" s="207" t="s">
        <v>612</v>
      </c>
      <c r="M145" s="207" t="s">
        <v>2770</v>
      </c>
      <c r="N145" s="207" t="s">
        <v>11896</v>
      </c>
      <c r="O145" s="207" t="s">
        <v>10799</v>
      </c>
      <c r="P145" s="207">
        <v>0.1245</v>
      </c>
    </row>
    <row r="146" spans="1:16" ht="20.100000000000001" customHeight="1">
      <c r="A146" s="206">
        <v>105</v>
      </c>
      <c r="B146" s="207" t="s">
        <v>14</v>
      </c>
      <c r="C146" s="207" t="s">
        <v>10787</v>
      </c>
      <c r="D146" s="207" t="s">
        <v>21</v>
      </c>
      <c r="E146" s="207" t="s">
        <v>606</v>
      </c>
      <c r="F146" s="207" t="s">
        <v>605</v>
      </c>
      <c r="G146" s="207" t="s">
        <v>607</v>
      </c>
      <c r="H146" s="207" t="s">
        <v>608</v>
      </c>
      <c r="I146" s="207" t="s">
        <v>609</v>
      </c>
      <c r="J146" s="207" t="s">
        <v>611</v>
      </c>
      <c r="K146" s="207" t="s">
        <v>613</v>
      </c>
      <c r="L146" s="207" t="s">
        <v>612</v>
      </c>
      <c r="M146" s="207" t="s">
        <v>610</v>
      </c>
      <c r="N146" s="207" t="s">
        <v>11896</v>
      </c>
      <c r="O146" s="207" t="s">
        <v>10799</v>
      </c>
      <c r="P146" s="207">
        <v>0.1245</v>
      </c>
    </row>
    <row r="147" spans="1:16" ht="20.100000000000001" customHeight="1">
      <c r="A147" s="206">
        <v>107</v>
      </c>
      <c r="B147" s="207" t="s">
        <v>14</v>
      </c>
      <c r="C147" s="207" t="s">
        <v>10787</v>
      </c>
      <c r="D147" s="207" t="s">
        <v>21</v>
      </c>
      <c r="E147" s="207" t="s">
        <v>615</v>
      </c>
      <c r="F147" s="207" t="s">
        <v>614</v>
      </c>
      <c r="G147" s="207" t="s">
        <v>607</v>
      </c>
      <c r="H147" s="207" t="s">
        <v>616</v>
      </c>
      <c r="I147" s="207" t="s">
        <v>617</v>
      </c>
      <c r="J147" s="207" t="s">
        <v>611</v>
      </c>
      <c r="K147" s="207" t="s">
        <v>619</v>
      </c>
      <c r="L147" s="207" t="s">
        <v>612</v>
      </c>
      <c r="M147" s="207" t="s">
        <v>618</v>
      </c>
      <c r="N147" s="207" t="s">
        <v>11896</v>
      </c>
      <c r="O147" s="207" t="s">
        <v>10799</v>
      </c>
      <c r="P147" s="207">
        <v>0.1245</v>
      </c>
    </row>
    <row r="148" spans="1:16" ht="20.100000000000001" customHeight="1">
      <c r="A148" s="206">
        <v>108</v>
      </c>
      <c r="B148" s="207" t="s">
        <v>14</v>
      </c>
      <c r="C148" s="207" t="s">
        <v>10787</v>
      </c>
      <c r="D148" s="207" t="s">
        <v>21</v>
      </c>
      <c r="E148" s="207" t="s">
        <v>2750</v>
      </c>
      <c r="F148" s="207" t="s">
        <v>2749</v>
      </c>
      <c r="G148" s="207" t="s">
        <v>2751</v>
      </c>
      <c r="H148" s="207" t="s">
        <v>1217</v>
      </c>
      <c r="I148" s="207" t="s">
        <v>2752</v>
      </c>
      <c r="J148" s="207" t="s">
        <v>611</v>
      </c>
      <c r="K148" s="207" t="s">
        <v>2754</v>
      </c>
      <c r="L148" s="207" t="s">
        <v>612</v>
      </c>
      <c r="M148" s="207" t="s">
        <v>2753</v>
      </c>
      <c r="N148" s="207" t="s">
        <v>11896</v>
      </c>
      <c r="O148" s="207" t="s">
        <v>10799</v>
      </c>
      <c r="P148" s="207">
        <v>0.1245</v>
      </c>
    </row>
    <row r="149" spans="1:16" ht="20.100000000000001" customHeight="1">
      <c r="A149" s="206">
        <v>47</v>
      </c>
      <c r="B149" s="207" t="s">
        <v>14</v>
      </c>
      <c r="C149" s="207" t="s">
        <v>10787</v>
      </c>
      <c r="D149" s="207" t="s">
        <v>21</v>
      </c>
      <c r="E149" s="207" t="s">
        <v>2405</v>
      </c>
      <c r="F149" s="207" t="s">
        <v>2404</v>
      </c>
      <c r="G149" s="207" t="s">
        <v>2406</v>
      </c>
      <c r="H149" s="207" t="s">
        <v>770</v>
      </c>
      <c r="I149" s="207" t="s">
        <v>2407</v>
      </c>
      <c r="J149" s="207" t="s">
        <v>2409</v>
      </c>
      <c r="K149" s="207" t="s">
        <v>2410</v>
      </c>
      <c r="L149" s="207" t="s">
        <v>625</v>
      </c>
      <c r="M149" s="207" t="s">
        <v>2408</v>
      </c>
      <c r="N149" s="207" t="s">
        <v>11896</v>
      </c>
      <c r="O149" s="207" t="s">
        <v>10799</v>
      </c>
      <c r="P149" s="207">
        <v>0.1245</v>
      </c>
    </row>
    <row r="150" spans="1:16" ht="20.100000000000001" customHeight="1">
      <c r="A150" s="206">
        <v>41</v>
      </c>
      <c r="B150" s="207" t="s">
        <v>14</v>
      </c>
      <c r="C150" s="207" t="s">
        <v>10787</v>
      </c>
      <c r="D150" s="207" t="s">
        <v>21</v>
      </c>
      <c r="E150" s="207" t="s">
        <v>2582</v>
      </c>
      <c r="F150" s="207" t="s">
        <v>2581</v>
      </c>
      <c r="G150" s="207" t="s">
        <v>2583</v>
      </c>
      <c r="H150" s="207" t="s">
        <v>162</v>
      </c>
      <c r="I150" s="207" t="s">
        <v>2584</v>
      </c>
      <c r="J150" s="207" t="s">
        <v>2385</v>
      </c>
      <c r="K150" s="207" t="s">
        <v>2586</v>
      </c>
      <c r="L150" s="207" t="s">
        <v>625</v>
      </c>
      <c r="M150" s="207" t="s">
        <v>2585</v>
      </c>
      <c r="N150" s="207" t="s">
        <v>11896</v>
      </c>
      <c r="O150" s="207" t="s">
        <v>10799</v>
      </c>
      <c r="P150" s="207">
        <v>0.1245</v>
      </c>
    </row>
    <row r="151" spans="1:16" ht="20.100000000000001" customHeight="1">
      <c r="A151" s="206">
        <v>50</v>
      </c>
      <c r="B151" s="207" t="s">
        <v>14</v>
      </c>
      <c r="C151" s="207" t="s">
        <v>10787</v>
      </c>
      <c r="D151" s="207" t="s">
        <v>21</v>
      </c>
      <c r="E151" s="207" t="s">
        <v>2381</v>
      </c>
      <c r="F151" s="207" t="s">
        <v>2380</v>
      </c>
      <c r="G151" s="207" t="s">
        <v>2382</v>
      </c>
      <c r="H151" s="207" t="s">
        <v>725</v>
      </c>
      <c r="I151" s="207" t="s">
        <v>2383</v>
      </c>
      <c r="J151" s="207" t="s">
        <v>2385</v>
      </c>
      <c r="K151" s="207" t="s">
        <v>2386</v>
      </c>
      <c r="L151" s="207" t="s">
        <v>625</v>
      </c>
      <c r="M151" s="207" t="s">
        <v>2384</v>
      </c>
      <c r="N151" s="207" t="s">
        <v>11896</v>
      </c>
      <c r="O151" s="207" t="s">
        <v>10799</v>
      </c>
      <c r="P151" s="207">
        <v>0.1245</v>
      </c>
    </row>
    <row r="152" spans="1:16" ht="20.100000000000001" customHeight="1">
      <c r="A152" s="206">
        <v>61</v>
      </c>
      <c r="B152" s="207" t="s">
        <v>14</v>
      </c>
      <c r="C152" s="207" t="s">
        <v>10787</v>
      </c>
      <c r="D152" s="207" t="s">
        <v>21</v>
      </c>
      <c r="E152" s="207" t="s">
        <v>692</v>
      </c>
      <c r="F152" s="207" t="s">
        <v>691</v>
      </c>
      <c r="G152" s="207" t="s">
        <v>693</v>
      </c>
      <c r="H152" s="207" t="s">
        <v>272</v>
      </c>
      <c r="I152" s="207" t="s">
        <v>694</v>
      </c>
      <c r="J152" s="207" t="s">
        <v>662</v>
      </c>
      <c r="K152" s="207" t="s">
        <v>696</v>
      </c>
      <c r="L152" s="207" t="s">
        <v>625</v>
      </c>
      <c r="M152" s="207" t="s">
        <v>695</v>
      </c>
      <c r="N152" s="207" t="s">
        <v>11896</v>
      </c>
      <c r="O152" s="207" t="s">
        <v>10799</v>
      </c>
      <c r="P152" s="207">
        <v>0.1245</v>
      </c>
    </row>
    <row r="153" spans="1:16" ht="20.100000000000001" customHeight="1">
      <c r="A153" s="206">
        <v>68</v>
      </c>
      <c r="B153" s="207" t="s">
        <v>14</v>
      </c>
      <c r="C153" s="207" t="s">
        <v>10787</v>
      </c>
      <c r="D153" s="207" t="s">
        <v>21</v>
      </c>
      <c r="E153" s="207" t="s">
        <v>657</v>
      </c>
      <c r="F153" s="207" t="s">
        <v>656</v>
      </c>
      <c r="G153" s="207" t="s">
        <v>658</v>
      </c>
      <c r="H153" s="207" t="s">
        <v>659</v>
      </c>
      <c r="I153" s="207" t="s">
        <v>660</v>
      </c>
      <c r="J153" s="207" t="s">
        <v>662</v>
      </c>
      <c r="K153" s="207" t="s">
        <v>663</v>
      </c>
      <c r="L153" s="207" t="s">
        <v>625</v>
      </c>
      <c r="M153" s="207" t="s">
        <v>661</v>
      </c>
      <c r="N153" s="207" t="s">
        <v>11896</v>
      </c>
      <c r="O153" s="207" t="s">
        <v>10799</v>
      </c>
      <c r="P153" s="207">
        <v>0.1245</v>
      </c>
    </row>
    <row r="154" spans="1:16" ht="20.100000000000001" customHeight="1">
      <c r="A154" s="206">
        <v>184</v>
      </c>
      <c r="B154" s="207" t="s">
        <v>14</v>
      </c>
      <c r="C154" s="207" t="s">
        <v>10787</v>
      </c>
      <c r="D154" s="207" t="s">
        <v>21</v>
      </c>
      <c r="E154" s="207" t="s">
        <v>2994</v>
      </c>
      <c r="F154" s="207" t="s">
        <v>2993</v>
      </c>
      <c r="G154" s="207" t="s">
        <v>2995</v>
      </c>
      <c r="H154" s="207" t="s">
        <v>1041</v>
      </c>
      <c r="I154" s="207" t="s">
        <v>2996</v>
      </c>
      <c r="J154" s="207" t="s">
        <v>2947</v>
      </c>
      <c r="K154" s="207" t="s">
        <v>2948</v>
      </c>
      <c r="L154" s="207" t="s">
        <v>572</v>
      </c>
      <c r="M154" s="207" t="s">
        <v>2997</v>
      </c>
      <c r="N154" s="207" t="s">
        <v>11896</v>
      </c>
      <c r="O154" s="207" t="s">
        <v>10799</v>
      </c>
      <c r="P154" s="207">
        <v>0.1245</v>
      </c>
    </row>
    <row r="155" spans="1:16" ht="20.100000000000001" customHeight="1">
      <c r="A155" s="206">
        <v>186</v>
      </c>
      <c r="B155" s="207" t="s">
        <v>14</v>
      </c>
      <c r="C155" s="207" t="s">
        <v>10787</v>
      </c>
      <c r="D155" s="207" t="s">
        <v>21</v>
      </c>
      <c r="E155" s="207" t="s">
        <v>3005</v>
      </c>
      <c r="F155" s="207" t="s">
        <v>3004</v>
      </c>
      <c r="G155" s="207" t="s">
        <v>1344</v>
      </c>
      <c r="H155" s="207" t="s">
        <v>401</v>
      </c>
      <c r="I155" s="207" t="s">
        <v>3006</v>
      </c>
      <c r="J155" s="207" t="s">
        <v>2947</v>
      </c>
      <c r="K155" s="207" t="s">
        <v>3008</v>
      </c>
      <c r="L155" s="207" t="s">
        <v>572</v>
      </c>
      <c r="M155" s="207" t="s">
        <v>3007</v>
      </c>
      <c r="N155" s="207" t="s">
        <v>11896</v>
      </c>
      <c r="O155" s="207" t="s">
        <v>10799</v>
      </c>
      <c r="P155" s="207">
        <v>0.1245</v>
      </c>
    </row>
    <row r="156" spans="1:16" ht="20.100000000000001" customHeight="1">
      <c r="A156" s="206">
        <v>215</v>
      </c>
      <c r="B156" s="207" t="s">
        <v>14</v>
      </c>
      <c r="C156" s="207" t="s">
        <v>10787</v>
      </c>
      <c r="D156" s="207" t="s">
        <v>21</v>
      </c>
      <c r="E156" s="207" t="s">
        <v>2943</v>
      </c>
      <c r="F156" s="207" t="s">
        <v>2942</v>
      </c>
      <c r="G156" s="207" t="s">
        <v>2944</v>
      </c>
      <c r="H156" s="207" t="s">
        <v>59</v>
      </c>
      <c r="I156" s="207" t="s">
        <v>2945</v>
      </c>
      <c r="J156" s="207" t="s">
        <v>2947</v>
      </c>
      <c r="K156" s="207" t="s">
        <v>2948</v>
      </c>
      <c r="L156" s="207" t="s">
        <v>572</v>
      </c>
      <c r="M156" s="207" t="s">
        <v>2946</v>
      </c>
      <c r="N156" s="207" t="s">
        <v>11896</v>
      </c>
      <c r="O156" s="207" t="s">
        <v>10799</v>
      </c>
      <c r="P156" s="207">
        <v>0.1245</v>
      </c>
    </row>
    <row r="157" spans="1:16" ht="20.100000000000001" customHeight="1">
      <c r="A157" s="206">
        <v>27</v>
      </c>
      <c r="B157" s="207" t="s">
        <v>14</v>
      </c>
      <c r="C157" s="207" t="s">
        <v>10787</v>
      </c>
      <c r="D157" s="207" t="s">
        <v>21</v>
      </c>
      <c r="E157" s="207" t="s">
        <v>2555</v>
      </c>
      <c r="F157" s="207" t="s">
        <v>2554</v>
      </c>
      <c r="G157" s="207" t="s">
        <v>2481</v>
      </c>
      <c r="H157" s="207" t="s">
        <v>27</v>
      </c>
      <c r="I157" s="207" t="s">
        <v>2556</v>
      </c>
      <c r="J157" s="207" t="s">
        <v>647</v>
      </c>
      <c r="K157" s="207" t="s">
        <v>2558</v>
      </c>
      <c r="L157" s="207" t="s">
        <v>625</v>
      </c>
      <c r="M157" s="207" t="s">
        <v>2557</v>
      </c>
      <c r="N157" s="207" t="s">
        <v>11896</v>
      </c>
      <c r="O157" s="207" t="s">
        <v>10799</v>
      </c>
      <c r="P157" s="207">
        <v>0.1245</v>
      </c>
    </row>
    <row r="158" spans="1:16" ht="20.100000000000001" customHeight="1">
      <c r="A158" s="206">
        <v>59</v>
      </c>
      <c r="B158" s="207" t="s">
        <v>14</v>
      </c>
      <c r="C158" s="207" t="s">
        <v>10787</v>
      </c>
      <c r="D158" s="207" t="s">
        <v>21</v>
      </c>
      <c r="E158" s="207" t="s">
        <v>644</v>
      </c>
      <c r="F158" s="207" t="s">
        <v>643</v>
      </c>
      <c r="G158" s="207" t="s">
        <v>359</v>
      </c>
      <c r="H158" s="207" t="s">
        <v>392</v>
      </c>
      <c r="I158" s="207" t="s">
        <v>645</v>
      </c>
      <c r="J158" s="207" t="s">
        <v>647</v>
      </c>
      <c r="K158" s="207" t="s">
        <v>648</v>
      </c>
      <c r="L158" s="207" t="s">
        <v>625</v>
      </c>
      <c r="M158" s="207" t="s">
        <v>646</v>
      </c>
      <c r="N158" s="207" t="s">
        <v>11896</v>
      </c>
      <c r="O158" s="207" t="s">
        <v>10799</v>
      </c>
      <c r="P158" s="207">
        <v>0.1245</v>
      </c>
    </row>
    <row r="159" spans="1:16" ht="20.100000000000001" customHeight="1">
      <c r="A159" s="206">
        <v>31</v>
      </c>
      <c r="B159" s="207" t="s">
        <v>14</v>
      </c>
      <c r="C159" s="207" t="s">
        <v>10787</v>
      </c>
      <c r="D159" s="207" t="s">
        <v>21</v>
      </c>
      <c r="E159" s="207" t="s">
        <v>2577</v>
      </c>
      <c r="F159" s="207" t="s">
        <v>2576</v>
      </c>
      <c r="G159" s="207" t="s">
        <v>1240</v>
      </c>
      <c r="H159" s="207" t="s">
        <v>243</v>
      </c>
      <c r="I159" s="207" t="s">
        <v>2578</v>
      </c>
      <c r="J159" s="207" t="s">
        <v>637</v>
      </c>
      <c r="K159" s="207" t="s">
        <v>2580</v>
      </c>
      <c r="L159" s="207" t="s">
        <v>625</v>
      </c>
      <c r="M159" s="207" t="s">
        <v>2579</v>
      </c>
      <c r="N159" s="207" t="s">
        <v>11896</v>
      </c>
      <c r="O159" s="207" t="s">
        <v>10799</v>
      </c>
      <c r="P159" s="207">
        <v>0.1245</v>
      </c>
    </row>
    <row r="160" spans="1:16" ht="20.100000000000001" customHeight="1">
      <c r="A160" s="206">
        <v>33</v>
      </c>
      <c r="B160" s="207" t="s">
        <v>14</v>
      </c>
      <c r="C160" s="207" t="s">
        <v>10787</v>
      </c>
      <c r="D160" s="207" t="s">
        <v>21</v>
      </c>
      <c r="E160" s="207" t="s">
        <v>2419</v>
      </c>
      <c r="F160" s="207" t="s">
        <v>2418</v>
      </c>
      <c r="G160" s="207" t="s">
        <v>2420</v>
      </c>
      <c r="H160" s="207" t="s">
        <v>1217</v>
      </c>
      <c r="I160" s="207" t="s">
        <v>2421</v>
      </c>
      <c r="J160" s="207" t="s">
        <v>637</v>
      </c>
      <c r="K160" s="207" t="s">
        <v>2423</v>
      </c>
      <c r="L160" s="207" t="s">
        <v>625</v>
      </c>
      <c r="M160" s="207" t="s">
        <v>2422</v>
      </c>
      <c r="N160" s="207" t="s">
        <v>11896</v>
      </c>
      <c r="O160" s="207" t="s">
        <v>10799</v>
      </c>
      <c r="P160" s="207">
        <v>0.1245</v>
      </c>
    </row>
    <row r="161" spans="1:16" ht="20.100000000000001" customHeight="1">
      <c r="A161" s="206">
        <v>57</v>
      </c>
      <c r="B161" s="207" t="s">
        <v>14</v>
      </c>
      <c r="C161" s="207" t="s">
        <v>10787</v>
      </c>
      <c r="D161" s="207" t="s">
        <v>21</v>
      </c>
      <c r="E161" s="207" t="s">
        <v>640</v>
      </c>
      <c r="F161" s="207" t="s">
        <v>639</v>
      </c>
      <c r="G161" s="207" t="s">
        <v>633</v>
      </c>
      <c r="H161" s="207" t="s">
        <v>392</v>
      </c>
      <c r="I161" s="207" t="s">
        <v>641</v>
      </c>
      <c r="J161" s="207" t="s">
        <v>637</v>
      </c>
      <c r="K161" s="207" t="s">
        <v>638</v>
      </c>
      <c r="L161" s="207" t="s">
        <v>625</v>
      </c>
      <c r="M161" s="207" t="s">
        <v>642</v>
      </c>
      <c r="N161" s="207" t="s">
        <v>11896</v>
      </c>
      <c r="O161" s="207" t="s">
        <v>10799</v>
      </c>
      <c r="P161" s="207">
        <v>0.1245</v>
      </c>
    </row>
    <row r="162" spans="1:16" ht="20.100000000000001" customHeight="1">
      <c r="A162" s="206">
        <v>63</v>
      </c>
      <c r="B162" s="207" t="s">
        <v>14</v>
      </c>
      <c r="C162" s="207" t="s">
        <v>10787</v>
      </c>
      <c r="D162" s="207" t="s">
        <v>21</v>
      </c>
      <c r="E162" s="207" t="s">
        <v>682</v>
      </c>
      <c r="F162" s="207" t="s">
        <v>681</v>
      </c>
      <c r="G162" s="207" t="s">
        <v>205</v>
      </c>
      <c r="H162" s="207" t="s">
        <v>616</v>
      </c>
      <c r="I162" s="207" t="s">
        <v>683</v>
      </c>
      <c r="J162" s="207" t="s">
        <v>637</v>
      </c>
      <c r="K162" s="207" t="s">
        <v>685</v>
      </c>
      <c r="L162" s="207" t="s">
        <v>625</v>
      </c>
      <c r="M162" s="207" t="s">
        <v>684</v>
      </c>
      <c r="N162" s="207" t="s">
        <v>11896</v>
      </c>
      <c r="O162" s="207" t="s">
        <v>10799</v>
      </c>
      <c r="P162" s="207">
        <v>0.1245</v>
      </c>
    </row>
    <row r="163" spans="1:16" ht="20.100000000000001" customHeight="1">
      <c r="A163" s="206">
        <v>72</v>
      </c>
      <c r="B163" s="207" t="s">
        <v>14</v>
      </c>
      <c r="C163" s="207" t="s">
        <v>10787</v>
      </c>
      <c r="D163" s="207" t="s">
        <v>21</v>
      </c>
      <c r="E163" s="207" t="s">
        <v>687</v>
      </c>
      <c r="F163" s="207" t="s">
        <v>686</v>
      </c>
      <c r="G163" s="207" t="s">
        <v>688</v>
      </c>
      <c r="H163" s="207" t="s">
        <v>302</v>
      </c>
      <c r="I163" s="207" t="s">
        <v>689</v>
      </c>
      <c r="J163" s="207" t="s">
        <v>637</v>
      </c>
      <c r="K163" s="207" t="s">
        <v>638</v>
      </c>
      <c r="L163" s="207" t="s">
        <v>625</v>
      </c>
      <c r="M163" s="207" t="s">
        <v>690</v>
      </c>
      <c r="N163" s="207" t="s">
        <v>11896</v>
      </c>
      <c r="O163" s="207" t="s">
        <v>10799</v>
      </c>
      <c r="P163" s="207">
        <v>0.1245</v>
      </c>
    </row>
    <row r="164" spans="1:16" ht="20.100000000000001" customHeight="1">
      <c r="A164" s="206">
        <v>86</v>
      </c>
      <c r="B164" s="207" t="s">
        <v>14</v>
      </c>
      <c r="C164" s="207" t="s">
        <v>10787</v>
      </c>
      <c r="D164" s="207" t="s">
        <v>21</v>
      </c>
      <c r="E164" s="207" t="s">
        <v>632</v>
      </c>
      <c r="F164" s="207" t="s">
        <v>631</v>
      </c>
      <c r="G164" s="207" t="s">
        <v>633</v>
      </c>
      <c r="H164" s="207" t="s">
        <v>634</v>
      </c>
      <c r="I164" s="207" t="s">
        <v>635</v>
      </c>
      <c r="J164" s="207" t="s">
        <v>637</v>
      </c>
      <c r="K164" s="207" t="s">
        <v>638</v>
      </c>
      <c r="L164" s="207" t="s">
        <v>625</v>
      </c>
      <c r="M164" s="207" t="s">
        <v>636</v>
      </c>
      <c r="N164" s="207" t="s">
        <v>11896</v>
      </c>
      <c r="O164" s="207" t="s">
        <v>10799</v>
      </c>
      <c r="P164" s="207">
        <v>0.1245</v>
      </c>
    </row>
    <row r="165" spans="1:16" ht="20.100000000000001" customHeight="1">
      <c r="A165" s="206">
        <v>157</v>
      </c>
      <c r="B165" s="207" t="s">
        <v>14</v>
      </c>
      <c r="C165" s="207" t="s">
        <v>10787</v>
      </c>
      <c r="D165" s="207" t="s">
        <v>21</v>
      </c>
      <c r="E165" s="207" t="s">
        <v>2680</v>
      </c>
      <c r="F165" s="207" t="s">
        <v>2679</v>
      </c>
      <c r="G165" s="207" t="s">
        <v>2681</v>
      </c>
      <c r="H165" s="207" t="s">
        <v>262</v>
      </c>
      <c r="I165" s="207" t="s">
        <v>2682</v>
      </c>
      <c r="J165" s="207" t="s">
        <v>2684</v>
      </c>
      <c r="K165" s="207" t="s">
        <v>2685</v>
      </c>
      <c r="L165" s="207" t="s">
        <v>2648</v>
      </c>
      <c r="M165" s="207" t="s">
        <v>2683</v>
      </c>
      <c r="N165" s="207" t="s">
        <v>11896</v>
      </c>
      <c r="O165" s="207" t="s">
        <v>10799</v>
      </c>
      <c r="P165" s="207">
        <v>0.1245</v>
      </c>
    </row>
    <row r="166" spans="1:16" ht="20.100000000000001" customHeight="1">
      <c r="A166" s="206">
        <v>15</v>
      </c>
      <c r="B166" s="207" t="s">
        <v>14</v>
      </c>
      <c r="C166" s="207" t="s">
        <v>10787</v>
      </c>
      <c r="D166" s="207" t="s">
        <v>21</v>
      </c>
      <c r="E166" s="207" t="s">
        <v>2516</v>
      </c>
      <c r="F166" s="207" t="s">
        <v>2515</v>
      </c>
      <c r="G166" s="207" t="s">
        <v>2517</v>
      </c>
      <c r="H166" s="207" t="s">
        <v>91</v>
      </c>
      <c r="I166" s="207" t="s">
        <v>2518</v>
      </c>
      <c r="J166" s="207" t="s">
        <v>2428</v>
      </c>
      <c r="K166" s="207" t="s">
        <v>2520</v>
      </c>
      <c r="L166" s="207" t="s">
        <v>625</v>
      </c>
      <c r="M166" s="207" t="s">
        <v>2519</v>
      </c>
      <c r="N166" s="207" t="s">
        <v>11896</v>
      </c>
      <c r="O166" s="207" t="s">
        <v>10799</v>
      </c>
      <c r="P166" s="207">
        <v>0.1245</v>
      </c>
    </row>
    <row r="167" spans="1:16" ht="20.100000000000001" customHeight="1">
      <c r="A167" s="206">
        <v>25</v>
      </c>
      <c r="B167" s="207" t="s">
        <v>14</v>
      </c>
      <c r="C167" s="207" t="s">
        <v>10787</v>
      </c>
      <c r="D167" s="207" t="s">
        <v>21</v>
      </c>
      <c r="E167" s="207" t="s">
        <v>2425</v>
      </c>
      <c r="F167" s="207" t="s">
        <v>2424</v>
      </c>
      <c r="G167" s="207" t="s">
        <v>350</v>
      </c>
      <c r="H167" s="207" t="s">
        <v>27</v>
      </c>
      <c r="I167" s="207" t="s">
        <v>2426</v>
      </c>
      <c r="J167" s="207" t="s">
        <v>2428</v>
      </c>
      <c r="K167" s="207" t="s">
        <v>2429</v>
      </c>
      <c r="L167" s="207" t="s">
        <v>625</v>
      </c>
      <c r="M167" s="207" t="s">
        <v>2427</v>
      </c>
      <c r="N167" s="207" t="s">
        <v>11896</v>
      </c>
      <c r="O167" s="207" t="s">
        <v>10799</v>
      </c>
      <c r="P167" s="207">
        <v>0.1245</v>
      </c>
    </row>
    <row r="168" spans="1:16" ht="20.100000000000001" customHeight="1">
      <c r="A168" s="206">
        <v>29</v>
      </c>
      <c r="B168" s="207" t="s">
        <v>14</v>
      </c>
      <c r="C168" s="207" t="s">
        <v>10787</v>
      </c>
      <c r="D168" s="207" t="s">
        <v>21</v>
      </c>
      <c r="E168" s="207" t="s">
        <v>2499</v>
      </c>
      <c r="F168" s="207" t="s">
        <v>2498</v>
      </c>
      <c r="G168" s="207" t="s">
        <v>1752</v>
      </c>
      <c r="H168" s="207" t="s">
        <v>178</v>
      </c>
      <c r="I168" s="207" t="s">
        <v>2500</v>
      </c>
      <c r="J168" s="207" t="s">
        <v>2428</v>
      </c>
      <c r="K168" s="207" t="s">
        <v>2502</v>
      </c>
      <c r="L168" s="207" t="s">
        <v>625</v>
      </c>
      <c r="M168" s="207" t="s">
        <v>2501</v>
      </c>
      <c r="N168" s="207" t="s">
        <v>11896</v>
      </c>
      <c r="O168" s="207" t="s">
        <v>10799</v>
      </c>
      <c r="P168" s="207">
        <v>0.1245</v>
      </c>
    </row>
    <row r="169" spans="1:16" ht="20.100000000000001" customHeight="1">
      <c r="A169" s="206">
        <v>89</v>
      </c>
      <c r="B169" s="207" t="s">
        <v>14</v>
      </c>
      <c r="C169" s="207" t="s">
        <v>10787</v>
      </c>
      <c r="D169" s="207" t="s">
        <v>21</v>
      </c>
      <c r="E169" s="207" t="s">
        <v>2560</v>
      </c>
      <c r="F169" s="207" t="s">
        <v>2559</v>
      </c>
      <c r="G169" s="207" t="s">
        <v>1015</v>
      </c>
      <c r="H169" s="207" t="s">
        <v>467</v>
      </c>
      <c r="I169" s="207" t="s">
        <v>2561</v>
      </c>
      <c r="J169" s="207" t="s">
        <v>2428</v>
      </c>
      <c r="K169" s="207" t="s">
        <v>2563</v>
      </c>
      <c r="L169" s="207" t="s">
        <v>625</v>
      </c>
      <c r="M169" s="207" t="s">
        <v>2562</v>
      </c>
      <c r="N169" s="207" t="s">
        <v>11896</v>
      </c>
      <c r="O169" s="207" t="s">
        <v>10799</v>
      </c>
      <c r="P169" s="207">
        <v>0.1245</v>
      </c>
    </row>
    <row r="170" spans="1:16" ht="20.100000000000001" customHeight="1">
      <c r="A170" s="206">
        <v>91</v>
      </c>
      <c r="B170" s="207" t="s">
        <v>14</v>
      </c>
      <c r="C170" s="207" t="s">
        <v>10787</v>
      </c>
      <c r="D170" s="207" t="s">
        <v>21</v>
      </c>
      <c r="E170" s="207" t="s">
        <v>2532</v>
      </c>
      <c r="F170" s="207" t="s">
        <v>2531</v>
      </c>
      <c r="G170" s="207" t="s">
        <v>2533</v>
      </c>
      <c r="H170" s="207" t="s">
        <v>741</v>
      </c>
      <c r="I170" s="207" t="s">
        <v>2534</v>
      </c>
      <c r="J170" s="207" t="s">
        <v>2428</v>
      </c>
      <c r="K170" s="207" t="s">
        <v>2536</v>
      </c>
      <c r="L170" s="207" t="s">
        <v>625</v>
      </c>
      <c r="M170" s="207" t="s">
        <v>2535</v>
      </c>
      <c r="N170" s="207" t="s">
        <v>11896</v>
      </c>
      <c r="O170" s="207" t="s">
        <v>10799</v>
      </c>
      <c r="P170" s="207">
        <v>0.1245</v>
      </c>
    </row>
    <row r="171" spans="1:16" ht="20.100000000000001" customHeight="1">
      <c r="A171" s="206">
        <v>216</v>
      </c>
      <c r="B171" s="207" t="s">
        <v>14</v>
      </c>
      <c r="C171" s="207" t="s">
        <v>10787</v>
      </c>
      <c r="D171" s="207" t="s">
        <v>21</v>
      </c>
      <c r="E171" s="207" t="s">
        <v>2970</v>
      </c>
      <c r="F171" s="207" t="s">
        <v>2969</v>
      </c>
      <c r="G171" s="207" t="s">
        <v>1195</v>
      </c>
      <c r="H171" s="207" t="s">
        <v>113</v>
      </c>
      <c r="I171" s="207" t="s">
        <v>2971</v>
      </c>
      <c r="J171" s="207" t="s">
        <v>2973</v>
      </c>
      <c r="K171" s="207" t="s">
        <v>2974</v>
      </c>
      <c r="L171" s="207" t="s">
        <v>572</v>
      </c>
      <c r="M171" s="207" t="s">
        <v>2972</v>
      </c>
      <c r="N171" s="207" t="s">
        <v>11896</v>
      </c>
      <c r="O171" s="207" t="s">
        <v>10799</v>
      </c>
      <c r="P171" s="207">
        <v>0.1245</v>
      </c>
    </row>
    <row r="172" spans="1:16" ht="20.100000000000001" customHeight="1">
      <c r="A172" s="206">
        <v>210</v>
      </c>
      <c r="B172" s="207" t="s">
        <v>14</v>
      </c>
      <c r="C172" s="207" t="s">
        <v>10787</v>
      </c>
      <c r="D172" s="207" t="s">
        <v>21</v>
      </c>
      <c r="E172" s="207" t="s">
        <v>3045</v>
      </c>
      <c r="F172" s="207" t="s">
        <v>3044</v>
      </c>
      <c r="G172" s="207" t="s">
        <v>2177</v>
      </c>
      <c r="H172" s="207" t="s">
        <v>401</v>
      </c>
      <c r="I172" s="207" t="s">
        <v>3046</v>
      </c>
      <c r="J172" s="207" t="s">
        <v>3048</v>
      </c>
      <c r="K172" s="207" t="s">
        <v>3049</v>
      </c>
      <c r="L172" s="207" t="s">
        <v>572</v>
      </c>
      <c r="M172" s="207" t="s">
        <v>3047</v>
      </c>
      <c r="N172" s="207" t="s">
        <v>11896</v>
      </c>
      <c r="O172" s="207" t="s">
        <v>10799</v>
      </c>
      <c r="P172" s="207">
        <v>0.1245</v>
      </c>
    </row>
    <row r="173" spans="1:16" ht="20.100000000000001" customHeight="1">
      <c r="A173" s="206">
        <v>20</v>
      </c>
      <c r="B173" s="207" t="s">
        <v>14</v>
      </c>
      <c r="C173" s="207" t="s">
        <v>10787</v>
      </c>
      <c r="D173" s="207" t="s">
        <v>21</v>
      </c>
      <c r="E173" s="207" t="s">
        <v>2522</v>
      </c>
      <c r="F173" s="207" t="s">
        <v>2521</v>
      </c>
      <c r="G173" s="207" t="s">
        <v>2517</v>
      </c>
      <c r="H173" s="207" t="s">
        <v>1041</v>
      </c>
      <c r="I173" s="207" t="s">
        <v>2523</v>
      </c>
      <c r="J173" s="207" t="s">
        <v>654</v>
      </c>
      <c r="K173" s="207" t="s">
        <v>2525</v>
      </c>
      <c r="L173" s="207" t="s">
        <v>625</v>
      </c>
      <c r="M173" s="207" t="s">
        <v>2524</v>
      </c>
      <c r="N173" s="207" t="s">
        <v>11896</v>
      </c>
      <c r="O173" s="207" t="s">
        <v>10799</v>
      </c>
      <c r="P173" s="207">
        <v>0.1245</v>
      </c>
    </row>
    <row r="174" spans="1:16" ht="20.100000000000001" customHeight="1">
      <c r="A174" s="206">
        <v>34</v>
      </c>
      <c r="B174" s="207" t="s">
        <v>14</v>
      </c>
      <c r="C174" s="207" t="s">
        <v>10787</v>
      </c>
      <c r="D174" s="207" t="s">
        <v>21</v>
      </c>
      <c r="E174" s="207" t="s">
        <v>2527</v>
      </c>
      <c r="F174" s="207" t="s">
        <v>2526</v>
      </c>
      <c r="G174" s="207" t="s">
        <v>2517</v>
      </c>
      <c r="H174" s="207" t="s">
        <v>443</v>
      </c>
      <c r="I174" s="207" t="s">
        <v>2528</v>
      </c>
      <c r="J174" s="207" t="s">
        <v>654</v>
      </c>
      <c r="K174" s="207" t="s">
        <v>2530</v>
      </c>
      <c r="L174" s="207" t="s">
        <v>625</v>
      </c>
      <c r="M174" s="207" t="s">
        <v>2529</v>
      </c>
      <c r="N174" s="207" t="s">
        <v>11896</v>
      </c>
      <c r="O174" s="207" t="s">
        <v>10799</v>
      </c>
      <c r="P174" s="207">
        <v>0.1245</v>
      </c>
    </row>
    <row r="175" spans="1:16" ht="20.100000000000001" customHeight="1">
      <c r="A175" s="206">
        <v>45</v>
      </c>
      <c r="B175" s="207" t="s">
        <v>14</v>
      </c>
      <c r="C175" s="207" t="s">
        <v>10787</v>
      </c>
      <c r="D175" s="207" t="s">
        <v>21</v>
      </c>
      <c r="E175" s="207" t="s">
        <v>671</v>
      </c>
      <c r="F175" s="207" t="s">
        <v>670</v>
      </c>
      <c r="G175" s="207" t="s">
        <v>666</v>
      </c>
      <c r="H175" s="207" t="s">
        <v>602</v>
      </c>
      <c r="I175" s="207" t="s">
        <v>672</v>
      </c>
      <c r="J175" s="207" t="s">
        <v>654</v>
      </c>
      <c r="K175" s="207" t="s">
        <v>669</v>
      </c>
      <c r="L175" s="207" t="s">
        <v>625</v>
      </c>
      <c r="M175" s="207" t="s">
        <v>673</v>
      </c>
      <c r="N175" s="207" t="s">
        <v>11896</v>
      </c>
      <c r="O175" s="207" t="s">
        <v>10799</v>
      </c>
      <c r="P175" s="207">
        <v>0.1245</v>
      </c>
    </row>
    <row r="176" spans="1:16" ht="20.100000000000001" customHeight="1">
      <c r="A176" s="206">
        <v>55</v>
      </c>
      <c r="B176" s="207" t="s">
        <v>14</v>
      </c>
      <c r="C176" s="207" t="s">
        <v>10787</v>
      </c>
      <c r="D176" s="207" t="s">
        <v>21</v>
      </c>
      <c r="E176" s="207" t="s">
        <v>665</v>
      </c>
      <c r="F176" s="207" t="s">
        <v>664</v>
      </c>
      <c r="G176" s="207" t="s">
        <v>666</v>
      </c>
      <c r="H176" s="207" t="s">
        <v>121</v>
      </c>
      <c r="I176" s="207" t="s">
        <v>667</v>
      </c>
      <c r="J176" s="207" t="s">
        <v>654</v>
      </c>
      <c r="K176" s="207" t="s">
        <v>669</v>
      </c>
      <c r="L176" s="207" t="s">
        <v>625</v>
      </c>
      <c r="M176" s="207" t="s">
        <v>668</v>
      </c>
      <c r="N176" s="207" t="s">
        <v>11896</v>
      </c>
      <c r="O176" s="207" t="s">
        <v>10799</v>
      </c>
      <c r="P176" s="207">
        <v>0.1245</v>
      </c>
    </row>
    <row r="177" spans="1:16" ht="20.100000000000001" customHeight="1">
      <c r="A177" s="206">
        <v>62</v>
      </c>
      <c r="B177" s="207" t="s">
        <v>14</v>
      </c>
      <c r="C177" s="207" t="s">
        <v>10787</v>
      </c>
      <c r="D177" s="207" t="s">
        <v>21</v>
      </c>
      <c r="E177" s="207" t="s">
        <v>2399</v>
      </c>
      <c r="F177" s="207" t="s">
        <v>2398</v>
      </c>
      <c r="G177" s="207" t="s">
        <v>2400</v>
      </c>
      <c r="H177" s="207" t="s">
        <v>272</v>
      </c>
      <c r="I177" s="207" t="s">
        <v>2401</v>
      </c>
      <c r="J177" s="207" t="s">
        <v>654</v>
      </c>
      <c r="K177" s="207" t="s">
        <v>2403</v>
      </c>
      <c r="L177" s="207" t="s">
        <v>625</v>
      </c>
      <c r="M177" s="207" t="s">
        <v>2402</v>
      </c>
      <c r="N177" s="207" t="s">
        <v>11896</v>
      </c>
      <c r="O177" s="207" t="s">
        <v>10799</v>
      </c>
      <c r="P177" s="207">
        <v>0.1245</v>
      </c>
    </row>
    <row r="178" spans="1:16" ht="20.100000000000001" customHeight="1">
      <c r="A178" s="206">
        <v>70</v>
      </c>
      <c r="B178" s="207" t="s">
        <v>14</v>
      </c>
      <c r="C178" s="207" t="s">
        <v>10787</v>
      </c>
      <c r="D178" s="207" t="s">
        <v>21</v>
      </c>
      <c r="E178" s="207" t="s">
        <v>2462</v>
      </c>
      <c r="F178" s="207" t="s">
        <v>2461</v>
      </c>
      <c r="G178" s="207" t="s">
        <v>2463</v>
      </c>
      <c r="H178" s="207" t="s">
        <v>659</v>
      </c>
      <c r="I178" s="207" t="s">
        <v>2464</v>
      </c>
      <c r="J178" s="207" t="s">
        <v>654</v>
      </c>
      <c r="K178" s="207" t="s">
        <v>2466</v>
      </c>
      <c r="L178" s="207" t="s">
        <v>625</v>
      </c>
      <c r="M178" s="207" t="s">
        <v>2465</v>
      </c>
      <c r="N178" s="207" t="s">
        <v>11896</v>
      </c>
      <c r="O178" s="207" t="s">
        <v>10799</v>
      </c>
      <c r="P178" s="207">
        <v>0.1245</v>
      </c>
    </row>
    <row r="179" spans="1:16" ht="20.100000000000001" customHeight="1">
      <c r="A179" s="206">
        <v>84</v>
      </c>
      <c r="B179" s="207" t="s">
        <v>14</v>
      </c>
      <c r="C179" s="207" t="s">
        <v>10787</v>
      </c>
      <c r="D179" s="207" t="s">
        <v>21</v>
      </c>
      <c r="E179" s="207" t="s">
        <v>650</v>
      </c>
      <c r="F179" s="207" t="s">
        <v>649</v>
      </c>
      <c r="G179" s="207" t="s">
        <v>651</v>
      </c>
      <c r="H179" s="207" t="s">
        <v>634</v>
      </c>
      <c r="I179" s="207" t="s">
        <v>652</v>
      </c>
      <c r="J179" s="207" t="s">
        <v>654</v>
      </c>
      <c r="K179" s="207" t="s">
        <v>655</v>
      </c>
      <c r="L179" s="207" t="s">
        <v>625</v>
      </c>
      <c r="M179" s="207" t="s">
        <v>653</v>
      </c>
      <c r="N179" s="207" t="s">
        <v>11896</v>
      </c>
      <c r="O179" s="207" t="s">
        <v>10799</v>
      </c>
      <c r="P179" s="207">
        <v>0.1245</v>
      </c>
    </row>
    <row r="180" spans="1:16" ht="20.100000000000001" customHeight="1">
      <c r="A180" s="206">
        <v>162</v>
      </c>
      <c r="B180" s="207" t="s">
        <v>14</v>
      </c>
      <c r="C180" s="207" t="s">
        <v>10787</v>
      </c>
      <c r="D180" s="207" t="s">
        <v>21</v>
      </c>
      <c r="E180" s="207" t="s">
        <v>10608</v>
      </c>
      <c r="F180" s="207" t="s">
        <v>10607</v>
      </c>
      <c r="G180" s="207" t="s">
        <v>10609</v>
      </c>
      <c r="H180" s="207" t="s">
        <v>59</v>
      </c>
      <c r="I180" s="207" t="s">
        <v>10610</v>
      </c>
      <c r="J180" s="207" t="s">
        <v>10612</v>
      </c>
      <c r="K180" s="207" t="s">
        <v>10613</v>
      </c>
      <c r="L180" s="207" t="s">
        <v>572</v>
      </c>
      <c r="M180" s="207" t="s">
        <v>10611</v>
      </c>
      <c r="N180" s="207" t="s">
        <v>11896</v>
      </c>
      <c r="O180" s="207" t="s">
        <v>10799</v>
      </c>
      <c r="P180" s="207">
        <v>0.1245</v>
      </c>
    </row>
    <row r="181" spans="1:16" ht="20.100000000000001" customHeight="1">
      <c r="A181" s="206">
        <v>167</v>
      </c>
      <c r="B181" s="207" t="s">
        <v>14</v>
      </c>
      <c r="C181" s="207" t="s">
        <v>10787</v>
      </c>
      <c r="D181" s="207" t="s">
        <v>21</v>
      </c>
      <c r="E181" s="207" t="s">
        <v>10620</v>
      </c>
      <c r="F181" s="207" t="s">
        <v>10619</v>
      </c>
      <c r="G181" s="207" t="s">
        <v>960</v>
      </c>
      <c r="H181" s="207" t="s">
        <v>443</v>
      </c>
      <c r="I181" s="207" t="s">
        <v>10621</v>
      </c>
      <c r="J181" s="207" t="s">
        <v>10612</v>
      </c>
      <c r="K181" s="207" t="s">
        <v>10618</v>
      </c>
      <c r="L181" s="207" t="s">
        <v>572</v>
      </c>
      <c r="M181" s="207" t="s">
        <v>10622</v>
      </c>
      <c r="N181" s="207" t="s">
        <v>11896</v>
      </c>
      <c r="O181" s="207" t="s">
        <v>10799</v>
      </c>
      <c r="P181" s="207">
        <v>0.1245</v>
      </c>
    </row>
    <row r="182" spans="1:16" ht="20.100000000000001" customHeight="1">
      <c r="A182" s="206">
        <v>219</v>
      </c>
      <c r="B182" s="207" t="s">
        <v>14</v>
      </c>
      <c r="C182" s="207" t="s">
        <v>10787</v>
      </c>
      <c r="D182" s="207" t="s">
        <v>21</v>
      </c>
      <c r="E182" s="207" t="s">
        <v>10615</v>
      </c>
      <c r="F182" s="207" t="s">
        <v>10614</v>
      </c>
      <c r="G182" s="207" t="s">
        <v>960</v>
      </c>
      <c r="H182" s="207" t="s">
        <v>235</v>
      </c>
      <c r="I182" s="207" t="s">
        <v>10616</v>
      </c>
      <c r="J182" s="207" t="s">
        <v>10612</v>
      </c>
      <c r="K182" s="207" t="s">
        <v>10618</v>
      </c>
      <c r="L182" s="207" t="s">
        <v>572</v>
      </c>
      <c r="M182" s="207" t="s">
        <v>10617</v>
      </c>
      <c r="N182" s="207" t="s">
        <v>11896</v>
      </c>
      <c r="O182" s="207" t="s">
        <v>10799</v>
      </c>
      <c r="P182" s="207">
        <v>0.1245</v>
      </c>
    </row>
    <row r="183" spans="1:16" ht="20.100000000000001" customHeight="1">
      <c r="A183" s="206">
        <v>188</v>
      </c>
      <c r="B183" s="207" t="s">
        <v>14</v>
      </c>
      <c r="C183" s="207" t="s">
        <v>10787</v>
      </c>
      <c r="D183" s="207" t="s">
        <v>21</v>
      </c>
      <c r="E183" s="207" t="s">
        <v>2956</v>
      </c>
      <c r="F183" s="207" t="s">
        <v>2955</v>
      </c>
      <c r="G183" s="207" t="s">
        <v>112</v>
      </c>
      <c r="H183" s="207" t="s">
        <v>302</v>
      </c>
      <c r="I183" s="207" t="s">
        <v>2957</v>
      </c>
      <c r="J183" s="207" t="s">
        <v>2864</v>
      </c>
      <c r="K183" s="207" t="s">
        <v>2954</v>
      </c>
      <c r="L183" s="207" t="s">
        <v>572</v>
      </c>
      <c r="M183" s="207" t="s">
        <v>2958</v>
      </c>
      <c r="N183" s="207" t="s">
        <v>11896</v>
      </c>
      <c r="O183" s="207" t="s">
        <v>10799</v>
      </c>
      <c r="P183" s="207">
        <v>0.1245</v>
      </c>
    </row>
    <row r="184" spans="1:16" ht="20.100000000000001" customHeight="1">
      <c r="A184" s="206">
        <v>189</v>
      </c>
      <c r="B184" s="207" t="s">
        <v>14</v>
      </c>
      <c r="C184" s="207" t="s">
        <v>10787</v>
      </c>
      <c r="D184" s="207" t="s">
        <v>21</v>
      </c>
      <c r="E184" s="207" t="s">
        <v>2861</v>
      </c>
      <c r="F184" s="207" t="s">
        <v>2860</v>
      </c>
      <c r="G184" s="207" t="s">
        <v>2618</v>
      </c>
      <c r="H184" s="207" t="s">
        <v>1182</v>
      </c>
      <c r="I184" s="207" t="s">
        <v>2862</v>
      </c>
      <c r="J184" s="207" t="s">
        <v>2864</v>
      </c>
      <c r="K184" s="207" t="s">
        <v>2865</v>
      </c>
      <c r="L184" s="207" t="s">
        <v>572</v>
      </c>
      <c r="M184" s="207" t="s">
        <v>2863</v>
      </c>
      <c r="N184" s="207" t="s">
        <v>11896</v>
      </c>
      <c r="O184" s="207" t="s">
        <v>10799</v>
      </c>
      <c r="P184" s="207">
        <v>0.1245</v>
      </c>
    </row>
    <row r="185" spans="1:16" ht="20.100000000000001" customHeight="1">
      <c r="A185" s="206">
        <v>190</v>
      </c>
      <c r="B185" s="207" t="s">
        <v>14</v>
      </c>
      <c r="C185" s="207" t="s">
        <v>10787</v>
      </c>
      <c r="D185" s="207" t="s">
        <v>21</v>
      </c>
      <c r="E185" s="207" t="s">
        <v>3028</v>
      </c>
      <c r="F185" s="207" t="s">
        <v>3027</v>
      </c>
      <c r="G185" s="207" t="s">
        <v>3029</v>
      </c>
      <c r="H185" s="207" t="s">
        <v>1182</v>
      </c>
      <c r="I185" s="207" t="s">
        <v>3030</v>
      </c>
      <c r="J185" s="207" t="s">
        <v>2864</v>
      </c>
      <c r="K185" s="207" t="s">
        <v>3032</v>
      </c>
      <c r="L185" s="207" t="s">
        <v>572</v>
      </c>
      <c r="M185" s="207" t="s">
        <v>3031</v>
      </c>
      <c r="N185" s="207" t="s">
        <v>11896</v>
      </c>
      <c r="O185" s="207" t="s">
        <v>10799</v>
      </c>
      <c r="P185" s="207">
        <v>0.1245</v>
      </c>
    </row>
    <row r="186" spans="1:16" ht="20.100000000000001" customHeight="1">
      <c r="A186" s="206">
        <v>191</v>
      </c>
      <c r="B186" s="207" t="s">
        <v>14</v>
      </c>
      <c r="C186" s="207" t="s">
        <v>10787</v>
      </c>
      <c r="D186" s="207" t="s">
        <v>21</v>
      </c>
      <c r="E186" s="207" t="s">
        <v>2950</v>
      </c>
      <c r="F186" s="207" t="s">
        <v>2949</v>
      </c>
      <c r="G186" s="207" t="s">
        <v>2951</v>
      </c>
      <c r="H186" s="207" t="s">
        <v>1182</v>
      </c>
      <c r="I186" s="207" t="s">
        <v>2952</v>
      </c>
      <c r="J186" s="207" t="s">
        <v>2864</v>
      </c>
      <c r="K186" s="207" t="s">
        <v>2954</v>
      </c>
      <c r="L186" s="207" t="s">
        <v>572</v>
      </c>
      <c r="M186" s="207" t="s">
        <v>2953</v>
      </c>
      <c r="N186" s="207" t="s">
        <v>11896</v>
      </c>
      <c r="O186" s="207" t="s">
        <v>10799</v>
      </c>
      <c r="P186" s="207">
        <v>0.1245</v>
      </c>
    </row>
    <row r="187" spans="1:16" ht="20.100000000000001" customHeight="1">
      <c r="A187" s="206">
        <v>218</v>
      </c>
      <c r="B187" s="207" t="s">
        <v>14</v>
      </c>
      <c r="C187" s="207" t="s">
        <v>10787</v>
      </c>
      <c r="D187" s="207" t="s">
        <v>21</v>
      </c>
      <c r="E187" s="207" t="s">
        <v>2960</v>
      </c>
      <c r="F187" s="207" t="s">
        <v>2959</v>
      </c>
      <c r="G187" s="207" t="s">
        <v>112</v>
      </c>
      <c r="H187" s="207" t="s">
        <v>27</v>
      </c>
      <c r="I187" s="207" t="s">
        <v>2961</v>
      </c>
      <c r="J187" s="207" t="s">
        <v>2864</v>
      </c>
      <c r="K187" s="207" t="s">
        <v>2954</v>
      </c>
      <c r="L187" s="207" t="s">
        <v>572</v>
      </c>
      <c r="M187" s="207" t="s">
        <v>2962</v>
      </c>
      <c r="N187" s="207" t="s">
        <v>11896</v>
      </c>
      <c r="O187" s="207" t="s">
        <v>10799</v>
      </c>
      <c r="P187" s="207">
        <v>0.1245</v>
      </c>
    </row>
    <row r="188" spans="1:16" ht="20.100000000000001" customHeight="1">
      <c r="A188" s="206">
        <v>168</v>
      </c>
      <c r="B188" s="207" t="s">
        <v>14</v>
      </c>
      <c r="C188" s="207" t="s">
        <v>10787</v>
      </c>
      <c r="D188" s="207" t="s">
        <v>21</v>
      </c>
      <c r="E188" s="207" t="s">
        <v>600</v>
      </c>
      <c r="F188" s="207" t="s">
        <v>599</v>
      </c>
      <c r="G188" s="207" t="s">
        <v>601</v>
      </c>
      <c r="H188" s="207" t="s">
        <v>602</v>
      </c>
      <c r="I188" s="207" t="s">
        <v>603</v>
      </c>
      <c r="J188" s="207" t="s">
        <v>580</v>
      </c>
      <c r="K188" s="207" t="s">
        <v>598</v>
      </c>
      <c r="L188" s="207" t="s">
        <v>572</v>
      </c>
      <c r="M188" s="207" t="s">
        <v>604</v>
      </c>
      <c r="N188" s="207" t="s">
        <v>11896</v>
      </c>
      <c r="O188" s="207" t="s">
        <v>10799</v>
      </c>
      <c r="P188" s="207">
        <v>0.1245</v>
      </c>
    </row>
    <row r="189" spans="1:16" ht="20.100000000000001" customHeight="1">
      <c r="A189" s="206">
        <v>174</v>
      </c>
      <c r="B189" s="207" t="s">
        <v>14</v>
      </c>
      <c r="C189" s="207" t="s">
        <v>10787</v>
      </c>
      <c r="D189" s="207" t="s">
        <v>21</v>
      </c>
      <c r="E189" s="207" t="s">
        <v>2982</v>
      </c>
      <c r="F189" s="207" t="s">
        <v>2981</v>
      </c>
      <c r="G189" s="207" t="s">
        <v>2983</v>
      </c>
      <c r="H189" s="207" t="s">
        <v>148</v>
      </c>
      <c r="I189" s="207" t="s">
        <v>2984</v>
      </c>
      <c r="J189" s="207" t="s">
        <v>580</v>
      </c>
      <c r="K189" s="207" t="s">
        <v>2986</v>
      </c>
      <c r="L189" s="207" t="s">
        <v>572</v>
      </c>
      <c r="M189" s="207" t="s">
        <v>2985</v>
      </c>
      <c r="N189" s="207" t="s">
        <v>11896</v>
      </c>
      <c r="O189" s="207" t="s">
        <v>10799</v>
      </c>
      <c r="P189" s="207">
        <v>0.1245</v>
      </c>
    </row>
    <row r="190" spans="1:16" ht="20.100000000000001" customHeight="1">
      <c r="A190" s="206">
        <v>195</v>
      </c>
      <c r="B190" s="207" t="s">
        <v>14</v>
      </c>
      <c r="C190" s="207" t="s">
        <v>10787</v>
      </c>
      <c r="D190" s="207" t="s">
        <v>21</v>
      </c>
      <c r="E190" s="207" t="s">
        <v>576</v>
      </c>
      <c r="F190" s="207" t="s">
        <v>575</v>
      </c>
      <c r="G190" s="207" t="s">
        <v>577</v>
      </c>
      <c r="H190" s="207" t="s">
        <v>170</v>
      </c>
      <c r="I190" s="207" t="s">
        <v>578</v>
      </c>
      <c r="J190" s="207" t="s">
        <v>580</v>
      </c>
      <c r="K190" s="207" t="s">
        <v>581</v>
      </c>
      <c r="L190" s="207" t="s">
        <v>572</v>
      </c>
      <c r="M190" s="207" t="s">
        <v>579</v>
      </c>
      <c r="N190" s="207" t="s">
        <v>11896</v>
      </c>
      <c r="O190" s="207" t="s">
        <v>10799</v>
      </c>
      <c r="P190" s="207">
        <v>0.1245</v>
      </c>
    </row>
    <row r="191" spans="1:16" ht="20.100000000000001" customHeight="1">
      <c r="A191" s="206">
        <v>197</v>
      </c>
      <c r="B191" s="207" t="s">
        <v>14</v>
      </c>
      <c r="C191" s="207" t="s">
        <v>10787</v>
      </c>
      <c r="D191" s="207" t="s">
        <v>21</v>
      </c>
      <c r="E191" s="207" t="s">
        <v>595</v>
      </c>
      <c r="F191" s="207" t="s">
        <v>594</v>
      </c>
      <c r="G191" s="207" t="s">
        <v>589</v>
      </c>
      <c r="H191" s="207" t="s">
        <v>67</v>
      </c>
      <c r="I191" s="207" t="s">
        <v>596</v>
      </c>
      <c r="J191" s="207" t="s">
        <v>580</v>
      </c>
      <c r="K191" s="207" t="s">
        <v>598</v>
      </c>
      <c r="L191" s="207" t="s">
        <v>572</v>
      </c>
      <c r="M191" s="207" t="s">
        <v>597</v>
      </c>
      <c r="N191" s="207" t="s">
        <v>11896</v>
      </c>
      <c r="O191" s="207" t="s">
        <v>10799</v>
      </c>
      <c r="P191" s="207">
        <v>0.1245</v>
      </c>
    </row>
    <row r="192" spans="1:16" ht="20.100000000000001" customHeight="1">
      <c r="A192" s="206">
        <v>198</v>
      </c>
      <c r="B192" s="207" t="s">
        <v>14</v>
      </c>
      <c r="C192" s="207" t="s">
        <v>10787</v>
      </c>
      <c r="D192" s="207" t="s">
        <v>21</v>
      </c>
      <c r="E192" s="207" t="s">
        <v>583</v>
      </c>
      <c r="F192" s="207" t="s">
        <v>582</v>
      </c>
      <c r="G192" s="207" t="s">
        <v>577</v>
      </c>
      <c r="H192" s="207" t="s">
        <v>67</v>
      </c>
      <c r="I192" s="207" t="s">
        <v>584</v>
      </c>
      <c r="J192" s="207" t="s">
        <v>580</v>
      </c>
      <c r="K192" s="207" t="s">
        <v>586</v>
      </c>
      <c r="L192" s="207" t="s">
        <v>572</v>
      </c>
      <c r="M192" s="207" t="s">
        <v>585</v>
      </c>
      <c r="N192" s="207" t="s">
        <v>11896</v>
      </c>
      <c r="O192" s="207" t="s">
        <v>10799</v>
      </c>
      <c r="P192" s="207">
        <v>0.1245</v>
      </c>
    </row>
    <row r="193" spans="1:16" ht="20.100000000000001" customHeight="1">
      <c r="A193" s="210">
        <v>238</v>
      </c>
      <c r="B193" s="211" t="s">
        <v>14</v>
      </c>
      <c r="C193" s="211" t="s">
        <v>10822</v>
      </c>
      <c r="D193" s="212" t="s">
        <v>11957</v>
      </c>
      <c r="E193" s="211" t="s">
        <v>10914</v>
      </c>
      <c r="F193" s="211" t="s">
        <v>12219</v>
      </c>
      <c r="G193" s="211" t="s">
        <v>601</v>
      </c>
      <c r="H193" s="211" t="s">
        <v>178</v>
      </c>
      <c r="I193" s="211" t="s">
        <v>10913</v>
      </c>
      <c r="J193" s="211" t="s">
        <v>580</v>
      </c>
      <c r="K193" s="211" t="s">
        <v>598</v>
      </c>
      <c r="L193" s="211" t="s">
        <v>572</v>
      </c>
      <c r="M193" s="211" t="s">
        <v>10912</v>
      </c>
      <c r="N193" s="211"/>
      <c r="O193" s="211"/>
      <c r="P193" s="211">
        <v>0</v>
      </c>
    </row>
    <row r="194" spans="1:16" ht="20.100000000000001" customHeight="1">
      <c r="A194" s="206">
        <v>196</v>
      </c>
      <c r="B194" s="207" t="s">
        <v>14</v>
      </c>
      <c r="C194" s="207" t="s">
        <v>10787</v>
      </c>
      <c r="D194" s="207" t="s">
        <v>21</v>
      </c>
      <c r="E194" s="207" t="s">
        <v>3068</v>
      </c>
      <c r="F194" s="207" t="s">
        <v>10796</v>
      </c>
      <c r="G194" s="207" t="s">
        <v>3069</v>
      </c>
      <c r="H194" s="207" t="s">
        <v>84</v>
      </c>
      <c r="I194" s="207" t="s">
        <v>3070</v>
      </c>
      <c r="J194" s="207" t="s">
        <v>3072</v>
      </c>
      <c r="K194" s="207" t="s">
        <v>3073</v>
      </c>
      <c r="L194" s="207" t="s">
        <v>572</v>
      </c>
      <c r="M194" s="207" t="s">
        <v>3071</v>
      </c>
      <c r="N194" s="207" t="s">
        <v>11896</v>
      </c>
      <c r="O194" s="207" t="s">
        <v>10799</v>
      </c>
      <c r="P194" s="207">
        <v>0.1245</v>
      </c>
    </row>
    <row r="195" spans="1:16" ht="20.100000000000001" customHeight="1">
      <c r="A195" s="206">
        <v>2</v>
      </c>
      <c r="B195" s="207" t="s">
        <v>14</v>
      </c>
      <c r="C195" s="207" t="s">
        <v>10787</v>
      </c>
      <c r="D195" s="207" t="s">
        <v>21</v>
      </c>
      <c r="E195" s="207" t="s">
        <v>10764</v>
      </c>
      <c r="F195" s="207" t="s">
        <v>10763</v>
      </c>
      <c r="G195" s="207" t="s">
        <v>3979</v>
      </c>
      <c r="H195" s="207" t="s">
        <v>602</v>
      </c>
      <c r="I195" s="207" t="s">
        <v>10765</v>
      </c>
      <c r="J195" s="207" t="s">
        <v>3109</v>
      </c>
      <c r="K195" s="207" t="s">
        <v>10767</v>
      </c>
      <c r="L195" s="207" t="s">
        <v>3110</v>
      </c>
      <c r="M195" s="207" t="s">
        <v>10766</v>
      </c>
      <c r="N195" s="207" t="s">
        <v>11896</v>
      </c>
      <c r="O195" s="207" t="s">
        <v>10799</v>
      </c>
      <c r="P195" s="207">
        <v>0.1245</v>
      </c>
    </row>
    <row r="196" spans="1:16" ht="20.100000000000001" customHeight="1">
      <c r="A196" s="206">
        <v>3</v>
      </c>
      <c r="B196" s="207" t="s">
        <v>14</v>
      </c>
      <c r="C196" s="207" t="s">
        <v>10787</v>
      </c>
      <c r="D196" s="207" t="s">
        <v>21</v>
      </c>
      <c r="E196" s="207" t="s">
        <v>3105</v>
      </c>
      <c r="F196" s="207" t="s">
        <v>11283</v>
      </c>
      <c r="G196" s="207" t="s">
        <v>3106</v>
      </c>
      <c r="H196" s="207" t="s">
        <v>2021</v>
      </c>
      <c r="I196" s="207" t="s">
        <v>3107</v>
      </c>
      <c r="J196" s="207" t="s">
        <v>3109</v>
      </c>
      <c r="K196" s="207" t="s">
        <v>3111</v>
      </c>
      <c r="L196" s="207" t="s">
        <v>3110</v>
      </c>
      <c r="M196" s="207" t="s">
        <v>3108</v>
      </c>
      <c r="N196" s="207">
        <v>0.3</v>
      </c>
      <c r="O196" s="207" t="s">
        <v>10799</v>
      </c>
      <c r="P196" s="207">
        <v>0.42449999999999999</v>
      </c>
    </row>
    <row r="197" spans="1:16" ht="20.100000000000001" customHeight="1">
      <c r="A197" s="206">
        <v>4</v>
      </c>
      <c r="B197" s="207" t="s">
        <v>14</v>
      </c>
      <c r="C197" s="207" t="s">
        <v>10787</v>
      </c>
      <c r="D197" s="207" t="s">
        <v>21</v>
      </c>
      <c r="E197" s="207" t="s">
        <v>3127</v>
      </c>
      <c r="F197" s="207" t="s">
        <v>3126</v>
      </c>
      <c r="G197" s="207" t="s">
        <v>3128</v>
      </c>
      <c r="H197" s="207" t="s">
        <v>2171</v>
      </c>
      <c r="I197" s="207" t="s">
        <v>3129</v>
      </c>
      <c r="J197" s="207" t="s">
        <v>3109</v>
      </c>
      <c r="K197" s="207" t="s">
        <v>3131</v>
      </c>
      <c r="L197" s="207" t="s">
        <v>3110</v>
      </c>
      <c r="M197" s="207" t="s">
        <v>3130</v>
      </c>
      <c r="N197" s="207">
        <v>0.3</v>
      </c>
      <c r="O197" s="207" t="s">
        <v>10799</v>
      </c>
      <c r="P197" s="207">
        <v>0.42449999999999999</v>
      </c>
    </row>
    <row r="198" spans="1:16" ht="20.100000000000001" customHeight="1">
      <c r="A198" s="206">
        <v>6</v>
      </c>
      <c r="B198" s="207" t="s">
        <v>14</v>
      </c>
      <c r="C198" s="207" t="s">
        <v>10787</v>
      </c>
      <c r="D198" s="207" t="s">
        <v>21</v>
      </c>
      <c r="E198" s="207" t="s">
        <v>3123</v>
      </c>
      <c r="F198" s="207" t="s">
        <v>3122</v>
      </c>
      <c r="G198" s="207" t="s">
        <v>777</v>
      </c>
      <c r="H198" s="207" t="s">
        <v>148</v>
      </c>
      <c r="I198" s="207" t="s">
        <v>3124</v>
      </c>
      <c r="J198" s="207" t="s">
        <v>3109</v>
      </c>
      <c r="K198" s="207" t="s">
        <v>3121</v>
      </c>
      <c r="L198" s="207" t="s">
        <v>3110</v>
      </c>
      <c r="M198" s="207" t="s">
        <v>3125</v>
      </c>
      <c r="N198" s="207">
        <v>0.3</v>
      </c>
      <c r="O198" s="207" t="s">
        <v>10799</v>
      </c>
      <c r="P198" s="207">
        <v>0.42449999999999999</v>
      </c>
    </row>
    <row r="199" spans="1:16" ht="20.100000000000001" customHeight="1">
      <c r="A199" s="206">
        <v>7</v>
      </c>
      <c r="B199" s="207" t="s">
        <v>14</v>
      </c>
      <c r="C199" s="207" t="s">
        <v>10787</v>
      </c>
      <c r="D199" s="208" t="s">
        <v>11957</v>
      </c>
      <c r="E199" s="207" t="s">
        <v>3118</v>
      </c>
      <c r="F199" s="207" t="s">
        <v>12205</v>
      </c>
      <c r="G199" s="207" t="s">
        <v>876</v>
      </c>
      <c r="H199" s="207" t="s">
        <v>27</v>
      </c>
      <c r="I199" s="207" t="s">
        <v>3119</v>
      </c>
      <c r="J199" s="207" t="s">
        <v>3109</v>
      </c>
      <c r="K199" s="207" t="s">
        <v>3121</v>
      </c>
      <c r="L199" s="207" t="s">
        <v>3110</v>
      </c>
      <c r="M199" s="207" t="s">
        <v>3120</v>
      </c>
      <c r="N199" s="207">
        <v>0.3</v>
      </c>
      <c r="O199" s="207"/>
      <c r="P199" s="207">
        <v>0.3</v>
      </c>
    </row>
    <row r="200" spans="1:16" ht="20.100000000000001" customHeight="1">
      <c r="A200" s="206">
        <v>18</v>
      </c>
      <c r="B200" s="207" t="s">
        <v>14</v>
      </c>
      <c r="C200" s="207" t="s">
        <v>10787</v>
      </c>
      <c r="D200" s="207" t="s">
        <v>21</v>
      </c>
      <c r="E200" s="207" t="s">
        <v>10681</v>
      </c>
      <c r="F200" s="207" t="s">
        <v>10680</v>
      </c>
      <c r="G200" s="207" t="s">
        <v>2170</v>
      </c>
      <c r="H200" s="207" t="s">
        <v>105</v>
      </c>
      <c r="I200" s="207" t="s">
        <v>10682</v>
      </c>
      <c r="J200" s="207" t="s">
        <v>624</v>
      </c>
      <c r="K200" s="207" t="s">
        <v>10684</v>
      </c>
      <c r="L200" s="207" t="s">
        <v>625</v>
      </c>
      <c r="M200" s="207" t="s">
        <v>10683</v>
      </c>
      <c r="N200" s="207" t="s">
        <v>11896</v>
      </c>
      <c r="O200" s="207" t="s">
        <v>10799</v>
      </c>
      <c r="P200" s="207">
        <v>0.1245</v>
      </c>
    </row>
    <row r="201" spans="1:16" ht="20.100000000000001" customHeight="1">
      <c r="A201" s="206">
        <v>19</v>
      </c>
      <c r="B201" s="207" t="s">
        <v>14</v>
      </c>
      <c r="C201" s="207" t="s">
        <v>10787</v>
      </c>
      <c r="D201" s="207" t="s">
        <v>21</v>
      </c>
      <c r="E201" s="207" t="s">
        <v>10691</v>
      </c>
      <c r="F201" s="207" t="s">
        <v>10690</v>
      </c>
      <c r="G201" s="207" t="s">
        <v>1275</v>
      </c>
      <c r="H201" s="207" t="s">
        <v>105</v>
      </c>
      <c r="I201" s="207" t="s">
        <v>10692</v>
      </c>
      <c r="J201" s="207" t="s">
        <v>624</v>
      </c>
      <c r="K201" s="207" t="s">
        <v>10694</v>
      </c>
      <c r="L201" s="207" t="s">
        <v>625</v>
      </c>
      <c r="M201" s="207" t="s">
        <v>10693</v>
      </c>
      <c r="N201" s="207" t="s">
        <v>11896</v>
      </c>
      <c r="O201" s="207" t="s">
        <v>10799</v>
      </c>
      <c r="P201" s="207">
        <v>0.1245</v>
      </c>
    </row>
    <row r="202" spans="1:16" ht="20.100000000000001" customHeight="1">
      <c r="A202" s="206">
        <v>30</v>
      </c>
      <c r="B202" s="207" t="s">
        <v>14</v>
      </c>
      <c r="C202" s="207" t="s">
        <v>10787</v>
      </c>
      <c r="D202" s="207" t="s">
        <v>21</v>
      </c>
      <c r="E202" s="207" t="s">
        <v>10706</v>
      </c>
      <c r="F202" s="207" t="s">
        <v>10705</v>
      </c>
      <c r="G202" s="207" t="s">
        <v>2811</v>
      </c>
      <c r="H202" s="207" t="s">
        <v>243</v>
      </c>
      <c r="I202" s="207" t="s">
        <v>10707</v>
      </c>
      <c r="J202" s="207" t="s">
        <v>624</v>
      </c>
      <c r="K202" s="207" t="s">
        <v>10709</v>
      </c>
      <c r="L202" s="207" t="s">
        <v>625</v>
      </c>
      <c r="M202" s="207" t="s">
        <v>10708</v>
      </c>
      <c r="N202" s="207" t="s">
        <v>11896</v>
      </c>
      <c r="O202" s="207" t="s">
        <v>10799</v>
      </c>
      <c r="P202" s="207">
        <v>0.1245</v>
      </c>
    </row>
    <row r="203" spans="1:16" ht="20.100000000000001" customHeight="1">
      <c r="A203" s="206">
        <v>37</v>
      </c>
      <c r="B203" s="207" t="s">
        <v>14</v>
      </c>
      <c r="C203" s="207" t="s">
        <v>10787</v>
      </c>
      <c r="D203" s="207" t="s">
        <v>21</v>
      </c>
      <c r="E203" s="207" t="s">
        <v>10716</v>
      </c>
      <c r="F203" s="207" t="s">
        <v>10715</v>
      </c>
      <c r="G203" s="207" t="s">
        <v>3979</v>
      </c>
      <c r="H203" s="207" t="s">
        <v>162</v>
      </c>
      <c r="I203" s="207" t="s">
        <v>10717</v>
      </c>
      <c r="J203" s="207" t="s">
        <v>624</v>
      </c>
      <c r="K203" s="207" t="s">
        <v>10719</v>
      </c>
      <c r="L203" s="207" t="s">
        <v>625</v>
      </c>
      <c r="M203" s="207" t="s">
        <v>10718</v>
      </c>
      <c r="N203" s="207" t="s">
        <v>11896</v>
      </c>
      <c r="O203" s="207" t="s">
        <v>10799</v>
      </c>
      <c r="P203" s="207">
        <v>0.1245</v>
      </c>
    </row>
    <row r="204" spans="1:16" ht="20.100000000000001" customHeight="1">
      <c r="A204" s="206">
        <v>46</v>
      </c>
      <c r="B204" s="207" t="s">
        <v>14</v>
      </c>
      <c r="C204" s="207" t="s">
        <v>10787</v>
      </c>
      <c r="D204" s="207" t="s">
        <v>21</v>
      </c>
      <c r="E204" s="207" t="s">
        <v>10635</v>
      </c>
      <c r="F204" s="207" t="s">
        <v>10634</v>
      </c>
      <c r="G204" s="207" t="s">
        <v>1948</v>
      </c>
      <c r="H204" s="207" t="s">
        <v>602</v>
      </c>
      <c r="I204" s="207" t="s">
        <v>10636</v>
      </c>
      <c r="J204" s="207" t="s">
        <v>624</v>
      </c>
      <c r="K204" s="207" t="s">
        <v>10638</v>
      </c>
      <c r="L204" s="207" t="s">
        <v>625</v>
      </c>
      <c r="M204" s="207" t="s">
        <v>10637</v>
      </c>
      <c r="N204" s="207" t="s">
        <v>11896</v>
      </c>
      <c r="O204" s="207" t="s">
        <v>10799</v>
      </c>
      <c r="P204" s="207">
        <v>0.1245</v>
      </c>
    </row>
    <row r="205" spans="1:16" ht="20.100000000000001" customHeight="1">
      <c r="A205" s="206">
        <v>65</v>
      </c>
      <c r="B205" s="207" t="s">
        <v>14</v>
      </c>
      <c r="C205" s="207" t="s">
        <v>10787</v>
      </c>
      <c r="D205" s="207" t="s">
        <v>21</v>
      </c>
      <c r="E205" s="207" t="s">
        <v>10666</v>
      </c>
      <c r="F205" s="207" t="s">
        <v>10665</v>
      </c>
      <c r="G205" s="207" t="s">
        <v>2706</v>
      </c>
      <c r="H205" s="207" t="s">
        <v>78</v>
      </c>
      <c r="I205" s="207" t="s">
        <v>10667</v>
      </c>
      <c r="J205" s="207" t="s">
        <v>624</v>
      </c>
      <c r="K205" s="207" t="s">
        <v>10669</v>
      </c>
      <c r="L205" s="207" t="s">
        <v>625</v>
      </c>
      <c r="M205" s="207" t="s">
        <v>10668</v>
      </c>
      <c r="N205" s="207" t="s">
        <v>11896</v>
      </c>
      <c r="O205" s="207" t="s">
        <v>10799</v>
      </c>
      <c r="P205" s="207">
        <v>0.1245</v>
      </c>
    </row>
    <row r="206" spans="1:16" ht="20.100000000000001" customHeight="1">
      <c r="A206" s="206">
        <v>66</v>
      </c>
      <c r="B206" s="207" t="s">
        <v>14</v>
      </c>
      <c r="C206" s="207" t="s">
        <v>10787</v>
      </c>
      <c r="D206" s="207" t="s">
        <v>21</v>
      </c>
      <c r="E206" s="207" t="s">
        <v>2588</v>
      </c>
      <c r="F206" s="207" t="s">
        <v>2587</v>
      </c>
      <c r="G206" s="207" t="s">
        <v>2589</v>
      </c>
      <c r="H206" s="207" t="s">
        <v>78</v>
      </c>
      <c r="I206" s="207" t="s">
        <v>2590</v>
      </c>
      <c r="J206" s="207" t="s">
        <v>624</v>
      </c>
      <c r="K206" s="207" t="s">
        <v>2592</v>
      </c>
      <c r="L206" s="207" t="s">
        <v>625</v>
      </c>
      <c r="M206" s="207" t="s">
        <v>2591</v>
      </c>
      <c r="N206" s="207" t="s">
        <v>11896</v>
      </c>
      <c r="O206" s="207" t="s">
        <v>10799</v>
      </c>
      <c r="P206" s="207">
        <v>0.1245</v>
      </c>
    </row>
    <row r="207" spans="1:16" ht="20.100000000000001" customHeight="1">
      <c r="A207" s="206">
        <v>67</v>
      </c>
      <c r="B207" s="207" t="s">
        <v>14</v>
      </c>
      <c r="C207" s="207" t="s">
        <v>10787</v>
      </c>
      <c r="D207" s="207" t="s">
        <v>21</v>
      </c>
      <c r="E207" s="207" t="s">
        <v>628</v>
      </c>
      <c r="F207" s="207" t="s">
        <v>627</v>
      </c>
      <c r="G207" s="207" t="s">
        <v>280</v>
      </c>
      <c r="H207" s="207" t="s">
        <v>78</v>
      </c>
      <c r="I207" s="207" t="s">
        <v>629</v>
      </c>
      <c r="J207" s="207" t="s">
        <v>624</v>
      </c>
      <c r="K207" s="207" t="s">
        <v>626</v>
      </c>
      <c r="L207" s="207" t="s">
        <v>625</v>
      </c>
      <c r="M207" s="207" t="s">
        <v>630</v>
      </c>
      <c r="N207" s="207" t="s">
        <v>11896</v>
      </c>
      <c r="O207" s="207" t="s">
        <v>10799</v>
      </c>
      <c r="P207" s="207">
        <v>0.1245</v>
      </c>
    </row>
    <row r="208" spans="1:16" ht="20.100000000000001" customHeight="1">
      <c r="A208" s="206">
        <v>69</v>
      </c>
      <c r="B208" s="207" t="s">
        <v>14</v>
      </c>
      <c r="C208" s="207" t="s">
        <v>10787</v>
      </c>
      <c r="D208" s="207" t="s">
        <v>21</v>
      </c>
      <c r="E208" s="207" t="s">
        <v>10696</v>
      </c>
      <c r="F208" s="207" t="s">
        <v>10695</v>
      </c>
      <c r="G208" s="207" t="s">
        <v>1275</v>
      </c>
      <c r="H208" s="207" t="s">
        <v>659</v>
      </c>
      <c r="I208" s="207" t="s">
        <v>10697</v>
      </c>
      <c r="J208" s="207" t="s">
        <v>624</v>
      </c>
      <c r="K208" s="207" t="s">
        <v>10694</v>
      </c>
      <c r="L208" s="207" t="s">
        <v>625</v>
      </c>
      <c r="M208" s="207" t="s">
        <v>10698</v>
      </c>
      <c r="N208" s="207" t="s">
        <v>11896</v>
      </c>
      <c r="O208" s="207" t="s">
        <v>10799</v>
      </c>
      <c r="P208" s="207">
        <v>0.1245</v>
      </c>
    </row>
    <row r="209" spans="1:18" ht="20.100000000000001" customHeight="1">
      <c r="A209" s="206">
        <v>71</v>
      </c>
      <c r="B209" s="207" t="s">
        <v>14</v>
      </c>
      <c r="C209" s="207" t="s">
        <v>10787</v>
      </c>
      <c r="D209" s="207" t="s">
        <v>21</v>
      </c>
      <c r="E209" s="207" t="s">
        <v>10661</v>
      </c>
      <c r="F209" s="207" t="s">
        <v>10660</v>
      </c>
      <c r="G209" s="207" t="s">
        <v>2706</v>
      </c>
      <c r="H209" s="207" t="s">
        <v>545</v>
      </c>
      <c r="I209" s="207" t="s">
        <v>10662</v>
      </c>
      <c r="J209" s="207" t="s">
        <v>624</v>
      </c>
      <c r="K209" s="207" t="s">
        <v>10664</v>
      </c>
      <c r="L209" s="207" t="s">
        <v>625</v>
      </c>
      <c r="M209" s="207" t="s">
        <v>10663</v>
      </c>
      <c r="N209" s="207" t="s">
        <v>11896</v>
      </c>
      <c r="O209" s="207" t="s">
        <v>10799</v>
      </c>
      <c r="P209" s="207">
        <v>0.1245</v>
      </c>
    </row>
    <row r="210" spans="1:18" ht="20.100000000000001" customHeight="1">
      <c r="A210" s="206">
        <v>81</v>
      </c>
      <c r="B210" s="207" t="s">
        <v>14</v>
      </c>
      <c r="C210" s="207" t="s">
        <v>10787</v>
      </c>
      <c r="D210" s="207" t="s">
        <v>21</v>
      </c>
      <c r="E210" s="207" t="s">
        <v>10686</v>
      </c>
      <c r="F210" s="207" t="s">
        <v>10685</v>
      </c>
      <c r="G210" s="207" t="s">
        <v>2170</v>
      </c>
      <c r="H210" s="207" t="s">
        <v>634</v>
      </c>
      <c r="I210" s="207" t="s">
        <v>10687</v>
      </c>
      <c r="J210" s="207" t="s">
        <v>624</v>
      </c>
      <c r="K210" s="207" t="s">
        <v>10689</v>
      </c>
      <c r="L210" s="207" t="s">
        <v>625</v>
      </c>
      <c r="M210" s="207" t="s">
        <v>10688</v>
      </c>
      <c r="N210" s="207" t="s">
        <v>11896</v>
      </c>
      <c r="O210" s="207" t="s">
        <v>10799</v>
      </c>
      <c r="P210" s="207">
        <v>0.1245</v>
      </c>
    </row>
    <row r="211" spans="1:18" ht="20.100000000000001" customHeight="1">
      <c r="A211" s="206">
        <v>90</v>
      </c>
      <c r="B211" s="207" t="s">
        <v>14</v>
      </c>
      <c r="C211" s="207" t="s">
        <v>10787</v>
      </c>
      <c r="D211" s="207" t="s">
        <v>21</v>
      </c>
      <c r="E211" s="207" t="s">
        <v>10624</v>
      </c>
      <c r="F211" s="207" t="s">
        <v>10623</v>
      </c>
      <c r="G211" s="207" t="s">
        <v>769</v>
      </c>
      <c r="H211" s="207" t="s">
        <v>213</v>
      </c>
      <c r="I211" s="207" t="s">
        <v>10625</v>
      </c>
      <c r="J211" s="207" t="s">
        <v>624</v>
      </c>
      <c r="K211" s="207" t="s">
        <v>10627</v>
      </c>
      <c r="L211" s="207" t="s">
        <v>625</v>
      </c>
      <c r="M211" s="207" t="s">
        <v>10626</v>
      </c>
      <c r="N211" s="207" t="s">
        <v>11896</v>
      </c>
      <c r="O211" s="207" t="s">
        <v>10799</v>
      </c>
      <c r="P211" s="207">
        <v>0.1245</v>
      </c>
    </row>
    <row r="212" spans="1:18" ht="20.100000000000001" customHeight="1">
      <c r="A212" s="206">
        <v>93</v>
      </c>
      <c r="B212" s="207" t="s">
        <v>14</v>
      </c>
      <c r="C212" s="207" t="s">
        <v>10787</v>
      </c>
      <c r="D212" s="207" t="s">
        <v>21</v>
      </c>
      <c r="E212" s="207" t="s">
        <v>621</v>
      </c>
      <c r="F212" s="207" t="s">
        <v>620</v>
      </c>
      <c r="G212" s="207" t="s">
        <v>280</v>
      </c>
      <c r="H212" s="207" t="s">
        <v>516</v>
      </c>
      <c r="I212" s="207" t="s">
        <v>622</v>
      </c>
      <c r="J212" s="207" t="s">
        <v>624</v>
      </c>
      <c r="K212" s="207" t="s">
        <v>626</v>
      </c>
      <c r="L212" s="207" t="s">
        <v>625</v>
      </c>
      <c r="M212" s="207" t="s">
        <v>623</v>
      </c>
      <c r="N212" s="207" t="s">
        <v>11896</v>
      </c>
      <c r="O212" s="207" t="s">
        <v>10799</v>
      </c>
      <c r="P212" s="207">
        <v>0.1245</v>
      </c>
    </row>
    <row r="213" spans="1:18" ht="20.100000000000001" customHeight="1">
      <c r="A213" s="206">
        <v>40</v>
      </c>
      <c r="B213" s="207" t="s">
        <v>14</v>
      </c>
      <c r="C213" s="207" t="s">
        <v>10787</v>
      </c>
      <c r="D213" s="207" t="s">
        <v>21</v>
      </c>
      <c r="E213" s="207" t="s">
        <v>2468</v>
      </c>
      <c r="F213" s="207" t="s">
        <v>2467</v>
      </c>
      <c r="G213" s="207" t="s">
        <v>2469</v>
      </c>
      <c r="H213" s="207" t="s">
        <v>162</v>
      </c>
      <c r="I213" s="207" t="s">
        <v>2470</v>
      </c>
      <c r="J213" s="207" t="s">
        <v>2472</v>
      </c>
      <c r="K213" s="207" t="s">
        <v>2473</v>
      </c>
      <c r="L213" s="207" t="s">
        <v>625</v>
      </c>
      <c r="M213" s="207" t="s">
        <v>2471</v>
      </c>
      <c r="N213" s="207" t="s">
        <v>11896</v>
      </c>
      <c r="O213" s="207" t="s">
        <v>10799</v>
      </c>
      <c r="P213" s="207">
        <v>0.1245</v>
      </c>
    </row>
    <row r="214" spans="1:18" ht="20.100000000000001" customHeight="1">
      <c r="A214" s="206">
        <v>60</v>
      </c>
      <c r="B214" s="207" t="s">
        <v>14</v>
      </c>
      <c r="C214" s="207" t="s">
        <v>10787</v>
      </c>
      <c r="D214" s="207" t="s">
        <v>21</v>
      </c>
      <c r="E214" s="207" t="s">
        <v>2594</v>
      </c>
      <c r="F214" s="207" t="s">
        <v>2593</v>
      </c>
      <c r="G214" s="207" t="s">
        <v>2595</v>
      </c>
      <c r="H214" s="207" t="s">
        <v>770</v>
      </c>
      <c r="I214" s="207" t="s">
        <v>2596</v>
      </c>
      <c r="J214" s="207" t="s">
        <v>2472</v>
      </c>
      <c r="K214" s="207" t="s">
        <v>2598</v>
      </c>
      <c r="L214" s="207" t="s">
        <v>625</v>
      </c>
      <c r="M214" s="207" t="s">
        <v>2597</v>
      </c>
      <c r="N214" s="207" t="s">
        <v>11896</v>
      </c>
      <c r="O214" s="207" t="s">
        <v>10799</v>
      </c>
      <c r="P214" s="207">
        <v>0.1245</v>
      </c>
    </row>
    <row r="215" spans="1:18" ht="20.100000000000001" customHeight="1">
      <c r="A215" s="206">
        <v>87</v>
      </c>
      <c r="B215" s="207" t="s">
        <v>14</v>
      </c>
      <c r="C215" s="207" t="s">
        <v>10787</v>
      </c>
      <c r="D215" s="207" t="s">
        <v>21</v>
      </c>
      <c r="E215" s="207" t="s">
        <v>2475</v>
      </c>
      <c r="F215" s="207" t="s">
        <v>2474</v>
      </c>
      <c r="G215" s="207" t="s">
        <v>2469</v>
      </c>
      <c r="H215" s="207" t="s">
        <v>907</v>
      </c>
      <c r="I215" s="207" t="s">
        <v>2476</v>
      </c>
      <c r="J215" s="207" t="s">
        <v>2472</v>
      </c>
      <c r="K215" s="207" t="s">
        <v>2478</v>
      </c>
      <c r="L215" s="207" t="s">
        <v>625</v>
      </c>
      <c r="M215" s="207" t="s">
        <v>2477</v>
      </c>
      <c r="N215" s="207" t="s">
        <v>11896</v>
      </c>
      <c r="O215" s="207" t="s">
        <v>10799</v>
      </c>
      <c r="P215" s="207">
        <v>0.1245</v>
      </c>
    </row>
    <row r="216" spans="1:18" ht="20.100000000000001" customHeight="1">
      <c r="A216" s="210">
        <v>230</v>
      </c>
      <c r="B216" s="211" t="s">
        <v>14</v>
      </c>
      <c r="C216" s="211" t="s">
        <v>10822</v>
      </c>
      <c r="D216" s="211" t="s">
        <v>21</v>
      </c>
      <c r="E216" s="211" t="s">
        <v>10935</v>
      </c>
      <c r="F216" s="211" t="s">
        <v>10937</v>
      </c>
      <c r="G216" s="211" t="s">
        <v>10936</v>
      </c>
      <c r="H216" s="211" t="s">
        <v>1535</v>
      </c>
      <c r="I216" s="211" t="s">
        <v>10935</v>
      </c>
      <c r="J216" s="211" t="s">
        <v>2472</v>
      </c>
      <c r="K216" s="211" t="s">
        <v>10933</v>
      </c>
      <c r="L216" s="211" t="s">
        <v>625</v>
      </c>
      <c r="M216" s="211" t="s">
        <v>10934</v>
      </c>
      <c r="N216" s="211"/>
      <c r="O216" s="211">
        <v>0.1</v>
      </c>
      <c r="P216" s="211">
        <v>0.1</v>
      </c>
    </row>
    <row r="217" spans="1:18" ht="20.100000000000001" customHeight="1">
      <c r="A217" s="210">
        <v>231</v>
      </c>
      <c r="B217" s="211" t="s">
        <v>14</v>
      </c>
      <c r="C217" s="211" t="s">
        <v>10822</v>
      </c>
      <c r="D217" s="211" t="s">
        <v>21</v>
      </c>
      <c r="E217" s="211" t="s">
        <v>11240</v>
      </c>
      <c r="F217" s="211" t="s">
        <v>11241</v>
      </c>
      <c r="G217" s="211" t="s">
        <v>2595</v>
      </c>
      <c r="H217" s="211" t="s">
        <v>91</v>
      </c>
      <c r="I217" s="211" t="s">
        <v>11240</v>
      </c>
      <c r="J217" s="211" t="s">
        <v>2472</v>
      </c>
      <c r="K217" s="211" t="s">
        <v>11238</v>
      </c>
      <c r="L217" s="211" t="s">
        <v>625</v>
      </c>
      <c r="M217" s="211" t="s">
        <v>11239</v>
      </c>
      <c r="N217" s="211"/>
      <c r="O217" s="211">
        <v>0.1</v>
      </c>
      <c r="P217" s="211">
        <v>0.1</v>
      </c>
    </row>
    <row r="218" spans="1:18" ht="20.100000000000001" customHeight="1">
      <c r="A218" s="210">
        <v>232</v>
      </c>
      <c r="B218" s="211" t="s">
        <v>14</v>
      </c>
      <c r="C218" s="211" t="s">
        <v>10822</v>
      </c>
      <c r="D218" s="211" t="s">
        <v>21</v>
      </c>
      <c r="E218" s="211" t="s">
        <v>11244</v>
      </c>
      <c r="F218" s="211" t="s">
        <v>11245</v>
      </c>
      <c r="G218" s="211" t="s">
        <v>2595</v>
      </c>
      <c r="H218" s="211" t="s">
        <v>91</v>
      </c>
      <c r="I218" s="211" t="s">
        <v>11244</v>
      </c>
      <c r="J218" s="211" t="s">
        <v>2472</v>
      </c>
      <c r="K218" s="211" t="s">
        <v>11242</v>
      </c>
      <c r="L218" s="211" t="s">
        <v>625</v>
      </c>
      <c r="M218" s="211" t="s">
        <v>11243</v>
      </c>
      <c r="N218" s="211"/>
      <c r="O218" s="211">
        <v>0.1</v>
      </c>
      <c r="P218" s="211">
        <v>0.1</v>
      </c>
    </row>
    <row r="219" spans="1:18" ht="20.100000000000001" customHeight="1">
      <c r="A219" s="210">
        <v>233</v>
      </c>
      <c r="B219" s="211" t="s">
        <v>14</v>
      </c>
      <c r="C219" s="211" t="s">
        <v>10822</v>
      </c>
      <c r="D219" s="211" t="s">
        <v>21</v>
      </c>
      <c r="E219" s="211" t="s">
        <v>11248</v>
      </c>
      <c r="F219" s="211" t="s">
        <v>11249</v>
      </c>
      <c r="G219" s="211" t="s">
        <v>2595</v>
      </c>
      <c r="H219" s="211" t="s">
        <v>91</v>
      </c>
      <c r="I219" s="211" t="s">
        <v>11248</v>
      </c>
      <c r="J219" s="211" t="s">
        <v>2472</v>
      </c>
      <c r="K219" s="211" t="s">
        <v>11246</v>
      </c>
      <c r="L219" s="211" t="s">
        <v>625</v>
      </c>
      <c r="M219" s="211" t="s">
        <v>11247</v>
      </c>
      <c r="N219" s="211"/>
      <c r="O219" s="211">
        <v>0.1</v>
      </c>
      <c r="P219" s="211">
        <v>0.1</v>
      </c>
    </row>
    <row r="220" spans="1:18" ht="20.100000000000001" customHeight="1">
      <c r="A220" s="210">
        <v>234</v>
      </c>
      <c r="B220" s="211" t="s">
        <v>14</v>
      </c>
      <c r="C220" s="211" t="s">
        <v>10822</v>
      </c>
      <c r="D220" s="211" t="s">
        <v>21</v>
      </c>
      <c r="E220" s="211" t="s">
        <v>10900</v>
      </c>
      <c r="F220" s="211" t="s">
        <v>10901</v>
      </c>
      <c r="G220" s="211" t="s">
        <v>2053</v>
      </c>
      <c r="H220" s="211" t="s">
        <v>178</v>
      </c>
      <c r="I220" s="211" t="s">
        <v>10900</v>
      </c>
      <c r="J220" s="211" t="s">
        <v>10898</v>
      </c>
      <c r="K220" s="211" t="s">
        <v>10897</v>
      </c>
      <c r="L220" s="211" t="s">
        <v>803</v>
      </c>
      <c r="M220" s="211" t="s">
        <v>10899</v>
      </c>
      <c r="N220" s="211"/>
      <c r="O220" s="211">
        <v>0.1</v>
      </c>
      <c r="P220" s="211">
        <v>0.1</v>
      </c>
    </row>
    <row r="221" spans="1:18" s="1" customFormat="1" ht="20.100000000000001" customHeight="1">
      <c r="A221" s="206">
        <v>110</v>
      </c>
      <c r="B221" s="214" t="s">
        <v>14</v>
      </c>
      <c r="C221" s="214" t="s">
        <v>10787</v>
      </c>
      <c r="D221" s="214" t="s">
        <v>21</v>
      </c>
      <c r="E221" s="214" t="s">
        <v>3213</v>
      </c>
      <c r="F221" s="214" t="s">
        <v>3212</v>
      </c>
      <c r="G221" s="214" t="s">
        <v>2763</v>
      </c>
      <c r="H221" s="214" t="s">
        <v>253</v>
      </c>
      <c r="I221" s="214" t="s">
        <v>3214</v>
      </c>
      <c r="J221" s="214" t="s">
        <v>3144</v>
      </c>
      <c r="K221" s="214" t="s">
        <v>3145</v>
      </c>
      <c r="L221" s="214" t="s">
        <v>702</v>
      </c>
      <c r="M221" s="214" t="s">
        <v>3215</v>
      </c>
      <c r="N221" s="214" t="s">
        <v>11896</v>
      </c>
      <c r="O221" s="214" t="s">
        <v>10799</v>
      </c>
      <c r="P221" s="214">
        <v>0.1245</v>
      </c>
      <c r="Q221"/>
      <c r="R221"/>
    </row>
    <row r="222" spans="1:18" s="41" customFormat="1" ht="20.100000000000001" customHeight="1">
      <c r="A222" s="206">
        <v>114</v>
      </c>
      <c r="B222" s="214" t="s">
        <v>14</v>
      </c>
      <c r="C222" s="214" t="s">
        <v>10787</v>
      </c>
      <c r="D222" s="214" t="s">
        <v>21</v>
      </c>
      <c r="E222" s="214" t="s">
        <v>3241</v>
      </c>
      <c r="F222" s="214" t="s">
        <v>3240</v>
      </c>
      <c r="G222" s="214" t="s">
        <v>3242</v>
      </c>
      <c r="H222" s="214" t="s">
        <v>877</v>
      </c>
      <c r="I222" s="214" t="s">
        <v>3243</v>
      </c>
      <c r="J222" s="214" t="s">
        <v>3144</v>
      </c>
      <c r="K222" s="214" t="s">
        <v>3245</v>
      </c>
      <c r="L222" s="214" t="s">
        <v>702</v>
      </c>
      <c r="M222" s="214" t="s">
        <v>3244</v>
      </c>
      <c r="N222" s="214" t="s">
        <v>11896</v>
      </c>
      <c r="O222" s="214" t="s">
        <v>10799</v>
      </c>
      <c r="P222" s="214">
        <v>0.1245</v>
      </c>
      <c r="Q222"/>
      <c r="R222"/>
    </row>
    <row r="223" spans="1:18" s="41" customFormat="1" ht="20.100000000000001" customHeight="1">
      <c r="A223" s="206">
        <v>134</v>
      </c>
      <c r="B223" s="214" t="s">
        <v>14</v>
      </c>
      <c r="C223" s="214" t="s">
        <v>10787</v>
      </c>
      <c r="D223" s="214" t="s">
        <v>21</v>
      </c>
      <c r="E223" s="214" t="s">
        <v>3207</v>
      </c>
      <c r="F223" s="214" t="s">
        <v>3206</v>
      </c>
      <c r="G223" s="214" t="s">
        <v>3208</v>
      </c>
      <c r="H223" s="214" t="s">
        <v>401</v>
      </c>
      <c r="I223" s="214" t="s">
        <v>3209</v>
      </c>
      <c r="J223" s="214" t="s">
        <v>3144</v>
      </c>
      <c r="K223" s="214" t="s">
        <v>3211</v>
      </c>
      <c r="L223" s="214" t="s">
        <v>702</v>
      </c>
      <c r="M223" s="214" t="s">
        <v>3210</v>
      </c>
      <c r="N223" s="214" t="s">
        <v>11896</v>
      </c>
      <c r="O223" s="214" t="s">
        <v>10799</v>
      </c>
      <c r="P223" s="214">
        <v>0.1245</v>
      </c>
      <c r="Q223"/>
      <c r="R223"/>
    </row>
    <row r="224" spans="1:18" s="41" customFormat="1" ht="20.100000000000001" customHeight="1">
      <c r="A224" s="206">
        <v>135</v>
      </c>
      <c r="B224" s="214" t="s">
        <v>14</v>
      </c>
      <c r="C224" s="214" t="s">
        <v>10787</v>
      </c>
      <c r="D224" s="214" t="s">
        <v>21</v>
      </c>
      <c r="E224" s="214" t="s">
        <v>3252</v>
      </c>
      <c r="F224" s="214" t="s">
        <v>3251</v>
      </c>
      <c r="G224" s="214" t="s">
        <v>3253</v>
      </c>
      <c r="H224" s="214" t="s">
        <v>616</v>
      </c>
      <c r="I224" s="214" t="s">
        <v>3254</v>
      </c>
      <c r="J224" s="214" t="s">
        <v>3144</v>
      </c>
      <c r="K224" s="214" t="s">
        <v>3256</v>
      </c>
      <c r="L224" s="214" t="s">
        <v>702</v>
      </c>
      <c r="M224" s="214" t="s">
        <v>3255</v>
      </c>
      <c r="N224" s="214" t="s">
        <v>11896</v>
      </c>
      <c r="O224" s="214" t="s">
        <v>10799</v>
      </c>
      <c r="P224" s="214">
        <v>0.1245</v>
      </c>
      <c r="Q224"/>
      <c r="R224"/>
    </row>
    <row r="225" spans="1:18" s="41" customFormat="1" ht="20.100000000000001" customHeight="1">
      <c r="A225" s="206">
        <v>149</v>
      </c>
      <c r="B225" s="214" t="s">
        <v>14</v>
      </c>
      <c r="C225" s="214" t="s">
        <v>10787</v>
      </c>
      <c r="D225" s="214" t="s">
        <v>21</v>
      </c>
      <c r="E225" s="214" t="s">
        <v>3140</v>
      </c>
      <c r="F225" s="214" t="s">
        <v>3139</v>
      </c>
      <c r="G225" s="214" t="s">
        <v>3141</v>
      </c>
      <c r="H225" s="214" t="s">
        <v>235</v>
      </c>
      <c r="I225" s="214" t="s">
        <v>3142</v>
      </c>
      <c r="J225" s="214" t="s">
        <v>3144</v>
      </c>
      <c r="K225" s="214" t="s">
        <v>3145</v>
      </c>
      <c r="L225" s="214" t="s">
        <v>702</v>
      </c>
      <c r="M225" s="214" t="s">
        <v>3143</v>
      </c>
      <c r="N225" s="214" t="s">
        <v>11896</v>
      </c>
      <c r="O225" s="214" t="s">
        <v>10799</v>
      </c>
      <c r="P225" s="214">
        <v>0.1245</v>
      </c>
      <c r="Q225"/>
      <c r="R225"/>
    </row>
    <row r="226" spans="1:18" s="41" customFormat="1" ht="20.100000000000001" customHeight="1">
      <c r="A226" s="206">
        <v>98</v>
      </c>
      <c r="B226" s="214" t="s">
        <v>14</v>
      </c>
      <c r="C226" s="214" t="s">
        <v>10787</v>
      </c>
      <c r="D226" s="214" t="s">
        <v>21</v>
      </c>
      <c r="E226" s="214" t="s">
        <v>2742</v>
      </c>
      <c r="F226" s="214" t="s">
        <v>2741</v>
      </c>
      <c r="G226" s="214" t="s">
        <v>2736</v>
      </c>
      <c r="H226" s="214" t="s">
        <v>27</v>
      </c>
      <c r="I226" s="214" t="s">
        <v>2743</v>
      </c>
      <c r="J226" s="214" t="s">
        <v>2739</v>
      </c>
      <c r="K226" s="214" t="s">
        <v>2740</v>
      </c>
      <c r="L226" s="214" t="s">
        <v>612</v>
      </c>
      <c r="M226" s="214" t="s">
        <v>2744</v>
      </c>
      <c r="N226" s="214" t="s">
        <v>11896</v>
      </c>
      <c r="O226" s="214" t="s">
        <v>10799</v>
      </c>
      <c r="P226" s="214">
        <v>0.1245</v>
      </c>
      <c r="Q226"/>
      <c r="R226"/>
    </row>
    <row r="227" spans="1:18" ht="20.100000000000001" customHeight="1">
      <c r="A227" s="206">
        <v>101</v>
      </c>
      <c r="B227" s="207" t="s">
        <v>14</v>
      </c>
      <c r="C227" s="207" t="s">
        <v>10787</v>
      </c>
      <c r="D227" s="207" t="s">
        <v>21</v>
      </c>
      <c r="E227" s="207" t="s">
        <v>2735</v>
      </c>
      <c r="F227" s="207" t="s">
        <v>2734</v>
      </c>
      <c r="G227" s="207" t="s">
        <v>2736</v>
      </c>
      <c r="H227" s="207" t="s">
        <v>243</v>
      </c>
      <c r="I227" s="207" t="s">
        <v>2737</v>
      </c>
      <c r="J227" s="207" t="s">
        <v>2739</v>
      </c>
      <c r="K227" s="207" t="s">
        <v>2740</v>
      </c>
      <c r="L227" s="207" t="s">
        <v>612</v>
      </c>
      <c r="M227" s="207" t="s">
        <v>2738</v>
      </c>
      <c r="N227" s="206" t="s">
        <v>11896</v>
      </c>
      <c r="O227" s="207" t="s">
        <v>10799</v>
      </c>
      <c r="P227" s="207">
        <v>0.1245</v>
      </c>
    </row>
    <row r="228" spans="1:18" ht="20.100000000000001" customHeight="1">
      <c r="A228" s="206">
        <v>102</v>
      </c>
      <c r="B228" s="207" t="s">
        <v>14</v>
      </c>
      <c r="C228" s="207" t="s">
        <v>10787</v>
      </c>
      <c r="D228" s="207" t="s">
        <v>21</v>
      </c>
      <c r="E228" s="207" t="s">
        <v>2746</v>
      </c>
      <c r="F228" s="207" t="s">
        <v>2745</v>
      </c>
      <c r="G228" s="207" t="s">
        <v>2736</v>
      </c>
      <c r="H228" s="207" t="s">
        <v>162</v>
      </c>
      <c r="I228" s="207" t="s">
        <v>2747</v>
      </c>
      <c r="J228" s="207" t="s">
        <v>2739</v>
      </c>
      <c r="K228" s="207" t="s">
        <v>2740</v>
      </c>
      <c r="L228" s="207" t="s">
        <v>612</v>
      </c>
      <c r="M228" s="207" t="s">
        <v>2748</v>
      </c>
      <c r="N228" s="206" t="s">
        <v>11896</v>
      </c>
      <c r="O228" s="207" t="s">
        <v>10799</v>
      </c>
      <c r="P228" s="207">
        <v>0.1245</v>
      </c>
    </row>
    <row r="229" spans="1:18" ht="20.100000000000001" customHeight="1">
      <c r="A229" s="206">
        <v>173</v>
      </c>
      <c r="B229" s="207" t="s">
        <v>14</v>
      </c>
      <c r="C229" s="207" t="s">
        <v>10787</v>
      </c>
      <c r="D229" s="207" t="s">
        <v>21</v>
      </c>
      <c r="E229" s="207" t="s">
        <v>2911</v>
      </c>
      <c r="F229" s="207" t="s">
        <v>2910</v>
      </c>
      <c r="G229" s="207" t="s">
        <v>2912</v>
      </c>
      <c r="H229" s="207" t="s">
        <v>148</v>
      </c>
      <c r="I229" s="207" t="s">
        <v>2913</v>
      </c>
      <c r="J229" s="207" t="s">
        <v>2915</v>
      </c>
      <c r="K229" s="207" t="s">
        <v>2916</v>
      </c>
      <c r="L229" s="207" t="s">
        <v>572</v>
      </c>
      <c r="M229" s="207" t="s">
        <v>2914</v>
      </c>
      <c r="N229" s="206" t="s">
        <v>11896</v>
      </c>
      <c r="O229" s="207" t="s">
        <v>10799</v>
      </c>
      <c r="P229" s="207">
        <v>0.1245</v>
      </c>
    </row>
    <row r="230" spans="1:18" ht="20.100000000000001" customHeight="1">
      <c r="A230" s="206">
        <v>127</v>
      </c>
      <c r="B230" s="207" t="s">
        <v>14</v>
      </c>
      <c r="C230" s="207" t="s">
        <v>10787</v>
      </c>
      <c r="D230" s="207" t="s">
        <v>21</v>
      </c>
      <c r="E230" s="207" t="s">
        <v>3182</v>
      </c>
      <c r="F230" s="207" t="s">
        <v>3181</v>
      </c>
      <c r="G230" s="207" t="s">
        <v>3183</v>
      </c>
      <c r="H230" s="207" t="s">
        <v>634</v>
      </c>
      <c r="I230" s="207" t="s">
        <v>3184</v>
      </c>
      <c r="J230" s="207" t="s">
        <v>3186</v>
      </c>
      <c r="K230" s="207" t="s">
        <v>3187</v>
      </c>
      <c r="L230" s="207" t="s">
        <v>702</v>
      </c>
      <c r="M230" s="207" t="s">
        <v>3185</v>
      </c>
      <c r="N230" s="206" t="s">
        <v>11896</v>
      </c>
      <c r="O230" s="207" t="s">
        <v>10799</v>
      </c>
      <c r="P230" s="207">
        <v>0.1245</v>
      </c>
    </row>
    <row r="231" spans="1:18" ht="20.100000000000001" customHeight="1">
      <c r="A231" s="206">
        <v>76</v>
      </c>
      <c r="B231" s="207" t="s">
        <v>14</v>
      </c>
      <c r="C231" s="207" t="s">
        <v>10787</v>
      </c>
      <c r="D231" s="207" t="s">
        <v>21</v>
      </c>
      <c r="E231" s="207" t="s">
        <v>675</v>
      </c>
      <c r="F231" s="207" t="s">
        <v>674</v>
      </c>
      <c r="G231" s="207" t="s">
        <v>676</v>
      </c>
      <c r="H231" s="207" t="s">
        <v>67</v>
      </c>
      <c r="I231" s="207" t="s">
        <v>677</v>
      </c>
      <c r="J231" s="207" t="s">
        <v>679</v>
      </c>
      <c r="K231" s="207" t="s">
        <v>680</v>
      </c>
      <c r="L231" s="207" t="s">
        <v>625</v>
      </c>
      <c r="M231" s="207" t="s">
        <v>678</v>
      </c>
      <c r="N231" s="206" t="s">
        <v>11896</v>
      </c>
      <c r="O231" s="207" t="s">
        <v>10799</v>
      </c>
      <c r="P231" s="207">
        <v>0.1245</v>
      </c>
    </row>
    <row r="232" spans="1:18" ht="20.100000000000001" customHeight="1">
      <c r="A232" s="206">
        <v>80</v>
      </c>
      <c r="B232" s="207" t="s">
        <v>14</v>
      </c>
      <c r="C232" s="207" t="s">
        <v>10787</v>
      </c>
      <c r="D232" s="207" t="s">
        <v>21</v>
      </c>
      <c r="E232" s="207" t="s">
        <v>2511</v>
      </c>
      <c r="F232" s="207" t="s">
        <v>2510</v>
      </c>
      <c r="G232" s="207" t="s">
        <v>1283</v>
      </c>
      <c r="H232" s="207" t="s">
        <v>297</v>
      </c>
      <c r="I232" s="207" t="s">
        <v>2512</v>
      </c>
      <c r="J232" s="207" t="s">
        <v>679</v>
      </c>
      <c r="K232" s="207" t="s">
        <v>2514</v>
      </c>
      <c r="L232" s="207" t="s">
        <v>625</v>
      </c>
      <c r="M232" s="207" t="s">
        <v>2513</v>
      </c>
      <c r="N232" s="206" t="s">
        <v>11896</v>
      </c>
      <c r="O232" s="207" t="s">
        <v>10799</v>
      </c>
      <c r="P232" s="207">
        <v>0.1245</v>
      </c>
    </row>
    <row r="233" spans="1:18" ht="20.100000000000001" customHeight="1">
      <c r="A233" s="206">
        <v>1</v>
      </c>
      <c r="B233" s="207" t="s">
        <v>14</v>
      </c>
      <c r="C233" s="207" t="s">
        <v>10787</v>
      </c>
      <c r="D233" s="207" t="s">
        <v>21</v>
      </c>
      <c r="E233" s="207" t="s">
        <v>3113</v>
      </c>
      <c r="F233" s="207" t="s">
        <v>3112</v>
      </c>
      <c r="G233" s="207" t="s">
        <v>1434</v>
      </c>
      <c r="H233" s="207" t="s">
        <v>1316</v>
      </c>
      <c r="I233" s="207" t="s">
        <v>3114</v>
      </c>
      <c r="J233" s="207" t="s">
        <v>3116</v>
      </c>
      <c r="K233" s="207" t="s">
        <v>3117</v>
      </c>
      <c r="L233" s="207" t="s">
        <v>3110</v>
      </c>
      <c r="M233" s="207" t="s">
        <v>3115</v>
      </c>
      <c r="N233" s="206" t="s">
        <v>11896</v>
      </c>
      <c r="O233" s="207" t="s">
        <v>10799</v>
      </c>
      <c r="P233" s="207">
        <v>0.1245</v>
      </c>
    </row>
    <row r="234" spans="1:18" ht="20.100000000000001" customHeight="1">
      <c r="A234" s="206">
        <v>24</v>
      </c>
      <c r="B234" s="207" t="s">
        <v>14</v>
      </c>
      <c r="C234" s="207" t="s">
        <v>10787</v>
      </c>
      <c r="D234" s="207" t="s">
        <v>21</v>
      </c>
      <c r="E234" s="207" t="s">
        <v>2504</v>
      </c>
      <c r="F234" s="207" t="s">
        <v>2503</v>
      </c>
      <c r="G234" s="207" t="s">
        <v>2505</v>
      </c>
      <c r="H234" s="207" t="s">
        <v>27</v>
      </c>
      <c r="I234" s="207" t="s">
        <v>2506</v>
      </c>
      <c r="J234" s="207" t="s">
        <v>2508</v>
      </c>
      <c r="K234" s="207" t="s">
        <v>2509</v>
      </c>
      <c r="L234" s="207" t="s">
        <v>625</v>
      </c>
      <c r="M234" s="207" t="s">
        <v>2507</v>
      </c>
      <c r="N234" s="206" t="s">
        <v>11896</v>
      </c>
      <c r="O234" s="207" t="s">
        <v>10799</v>
      </c>
      <c r="P234" s="207">
        <v>0.1245</v>
      </c>
    </row>
    <row r="235" spans="1:18" ht="20.100000000000001" customHeight="1">
      <c r="A235" s="206">
        <v>35</v>
      </c>
      <c r="B235" s="207" t="s">
        <v>14</v>
      </c>
      <c r="C235" s="207" t="s">
        <v>10787</v>
      </c>
      <c r="D235" s="207" t="s">
        <v>21</v>
      </c>
      <c r="E235" s="207" t="s">
        <v>2538</v>
      </c>
      <c r="F235" s="207" t="s">
        <v>2537</v>
      </c>
      <c r="G235" s="207" t="s">
        <v>2539</v>
      </c>
      <c r="H235" s="207" t="s">
        <v>443</v>
      </c>
      <c r="I235" s="207" t="s">
        <v>2540</v>
      </c>
      <c r="J235" s="207" t="s">
        <v>2508</v>
      </c>
      <c r="K235" s="207" t="s">
        <v>2542</v>
      </c>
      <c r="L235" s="207" t="s">
        <v>625</v>
      </c>
      <c r="M235" s="207" t="s">
        <v>2541</v>
      </c>
      <c r="N235" s="206" t="s">
        <v>11896</v>
      </c>
      <c r="O235" s="207" t="s">
        <v>10799</v>
      </c>
      <c r="P235" s="207">
        <v>0.1245</v>
      </c>
    </row>
    <row r="236" spans="1:18" ht="20.100000000000001" customHeight="1">
      <c r="A236" s="206">
        <v>97</v>
      </c>
      <c r="B236" s="207" t="s">
        <v>14</v>
      </c>
      <c r="C236" s="207" t="s">
        <v>10787</v>
      </c>
      <c r="D236" s="207" t="s">
        <v>21</v>
      </c>
      <c r="E236" s="207" t="s">
        <v>2721</v>
      </c>
      <c r="F236" s="207" t="s">
        <v>2720</v>
      </c>
      <c r="G236" s="207" t="s">
        <v>2722</v>
      </c>
      <c r="H236" s="207" t="s">
        <v>1041</v>
      </c>
      <c r="I236" s="207" t="s">
        <v>2723</v>
      </c>
      <c r="J236" s="207" t="s">
        <v>2725</v>
      </c>
      <c r="K236" s="207" t="s">
        <v>2726</v>
      </c>
      <c r="L236" s="207" t="s">
        <v>612</v>
      </c>
      <c r="M236" s="207" t="s">
        <v>2724</v>
      </c>
      <c r="N236" s="206" t="s">
        <v>11896</v>
      </c>
      <c r="O236" s="207" t="s">
        <v>10799</v>
      </c>
      <c r="P236" s="207">
        <v>0.1245</v>
      </c>
    </row>
    <row r="237" spans="1:18" ht="20.100000000000001" customHeight="1">
      <c r="A237" s="206">
        <v>77</v>
      </c>
      <c r="B237" s="207" t="s">
        <v>14</v>
      </c>
      <c r="C237" s="207" t="s">
        <v>10787</v>
      </c>
      <c r="D237" s="207" t="s">
        <v>21</v>
      </c>
      <c r="E237" s="207" t="s">
        <v>2480</v>
      </c>
      <c r="F237" s="207" t="s">
        <v>2479</v>
      </c>
      <c r="G237" s="207" t="s">
        <v>2481</v>
      </c>
      <c r="H237" s="207" t="s">
        <v>297</v>
      </c>
      <c r="I237" s="207" t="s">
        <v>2482</v>
      </c>
      <c r="J237" s="207" t="s">
        <v>2484</v>
      </c>
      <c r="K237" s="207" t="s">
        <v>2485</v>
      </c>
      <c r="L237" s="207" t="s">
        <v>625</v>
      </c>
      <c r="M237" s="207" t="s">
        <v>2483</v>
      </c>
      <c r="N237" s="206" t="s">
        <v>11896</v>
      </c>
      <c r="O237" s="207" t="s">
        <v>10799</v>
      </c>
      <c r="P237" s="207">
        <v>0.1245</v>
      </c>
    </row>
    <row r="238" spans="1:18" ht="20.100000000000001" customHeight="1">
      <c r="A238" s="210">
        <v>226</v>
      </c>
      <c r="B238" s="211" t="s">
        <v>14</v>
      </c>
      <c r="C238" s="211" t="s">
        <v>10822</v>
      </c>
      <c r="D238" s="211" t="s">
        <v>21</v>
      </c>
      <c r="E238" s="211" t="s">
        <v>10922</v>
      </c>
      <c r="F238" s="211" t="s">
        <v>10924</v>
      </c>
      <c r="G238" s="211" t="s">
        <v>10923</v>
      </c>
      <c r="H238" s="211" t="s">
        <v>634</v>
      </c>
      <c r="I238" s="211" t="s">
        <v>10922</v>
      </c>
      <c r="J238" s="211" t="s">
        <v>2484</v>
      </c>
      <c r="K238" s="211" t="s">
        <v>10920</v>
      </c>
      <c r="L238" s="211" t="s">
        <v>625</v>
      </c>
      <c r="M238" s="211" t="s">
        <v>10921</v>
      </c>
      <c r="N238" s="210"/>
      <c r="O238" s="211">
        <v>0.1</v>
      </c>
      <c r="P238" s="211">
        <v>0.1</v>
      </c>
    </row>
    <row r="239" spans="1:18" ht="20.100000000000001" customHeight="1">
      <c r="A239" s="210">
        <v>227</v>
      </c>
      <c r="B239" s="211" t="s">
        <v>14</v>
      </c>
      <c r="C239" s="211" t="s">
        <v>10822</v>
      </c>
      <c r="D239" s="211" t="s">
        <v>21</v>
      </c>
      <c r="E239" s="211" t="s">
        <v>10929</v>
      </c>
      <c r="F239" s="211" t="s">
        <v>10930</v>
      </c>
      <c r="G239" s="211" t="s">
        <v>10923</v>
      </c>
      <c r="H239" s="211" t="s">
        <v>634</v>
      </c>
      <c r="I239" s="211" t="s">
        <v>10929</v>
      </c>
      <c r="J239" s="211" t="s">
        <v>2484</v>
      </c>
      <c r="K239" s="211" t="s">
        <v>10920</v>
      </c>
      <c r="L239" s="211" t="s">
        <v>625</v>
      </c>
      <c r="M239" s="211" t="s">
        <v>10928</v>
      </c>
      <c r="N239" s="210"/>
      <c r="O239" s="211">
        <v>0.1</v>
      </c>
      <c r="P239" s="211">
        <v>0.1</v>
      </c>
    </row>
    <row r="240" spans="1:18" ht="20.100000000000001" customHeight="1">
      <c r="A240" s="210">
        <v>228</v>
      </c>
      <c r="B240" s="211" t="s">
        <v>14</v>
      </c>
      <c r="C240" s="211" t="s">
        <v>10822</v>
      </c>
      <c r="D240" s="211" t="s">
        <v>21</v>
      </c>
      <c r="E240" s="211" t="s">
        <v>10926</v>
      </c>
      <c r="F240" s="211" t="s">
        <v>10927</v>
      </c>
      <c r="G240" s="211" t="s">
        <v>10923</v>
      </c>
      <c r="H240" s="211" t="s">
        <v>142</v>
      </c>
      <c r="I240" s="211" t="s">
        <v>10926</v>
      </c>
      <c r="J240" s="211" t="s">
        <v>2484</v>
      </c>
      <c r="K240" s="211" t="s">
        <v>10920</v>
      </c>
      <c r="L240" s="211" t="s">
        <v>625</v>
      </c>
      <c r="M240" s="211" t="s">
        <v>10925</v>
      </c>
      <c r="N240" s="210"/>
      <c r="O240" s="211">
        <v>0.1</v>
      </c>
      <c r="P240" s="211">
        <v>0.1</v>
      </c>
    </row>
    <row r="241" spans="1:16" ht="20.100000000000001" customHeight="1">
      <c r="A241" s="210">
        <v>229</v>
      </c>
      <c r="B241" s="211" t="s">
        <v>14</v>
      </c>
      <c r="C241" s="211" t="s">
        <v>10822</v>
      </c>
      <c r="D241" s="212" t="s">
        <v>11957</v>
      </c>
      <c r="E241" s="211" t="s">
        <v>10932</v>
      </c>
      <c r="F241" s="211" t="s">
        <v>12218</v>
      </c>
      <c r="G241" s="211" t="s">
        <v>10923</v>
      </c>
      <c r="H241" s="211" t="s">
        <v>907</v>
      </c>
      <c r="I241" s="211" t="s">
        <v>10932</v>
      </c>
      <c r="J241" s="211" t="s">
        <v>2484</v>
      </c>
      <c r="K241" s="211" t="s">
        <v>10920</v>
      </c>
      <c r="L241" s="211" t="s">
        <v>625</v>
      </c>
      <c r="M241" s="211" t="s">
        <v>10931</v>
      </c>
      <c r="N241" s="210"/>
      <c r="O241" s="211"/>
      <c r="P241" s="211">
        <v>0</v>
      </c>
    </row>
    <row r="242" spans="1:16" ht="20.100000000000001" customHeight="1">
      <c r="A242" s="206">
        <v>21</v>
      </c>
      <c r="B242" s="207" t="s">
        <v>14</v>
      </c>
      <c r="C242" s="207" t="s">
        <v>10787</v>
      </c>
      <c r="D242" s="207" t="s">
        <v>21</v>
      </c>
      <c r="E242" s="207" t="s">
        <v>2605</v>
      </c>
      <c r="F242" s="207" t="s">
        <v>2604</v>
      </c>
      <c r="G242" s="207" t="s">
        <v>2606</v>
      </c>
      <c r="H242" s="207" t="s">
        <v>877</v>
      </c>
      <c r="I242" s="207" t="s">
        <v>2607</v>
      </c>
      <c r="J242" s="207" t="s">
        <v>2609</v>
      </c>
      <c r="K242" s="207" t="s">
        <v>2610</v>
      </c>
      <c r="L242" s="207" t="s">
        <v>625</v>
      </c>
      <c r="M242" s="207" t="s">
        <v>2608</v>
      </c>
      <c r="N242" s="206" t="s">
        <v>11896</v>
      </c>
      <c r="O242" s="207" t="s">
        <v>10799</v>
      </c>
      <c r="P242" s="207">
        <v>0.1245</v>
      </c>
    </row>
    <row r="243" spans="1:16" ht="20.100000000000001" customHeight="1">
      <c r="A243" s="206">
        <v>28</v>
      </c>
      <c r="B243" s="207" t="s">
        <v>14</v>
      </c>
      <c r="C243" s="207" t="s">
        <v>10787</v>
      </c>
      <c r="D243" s="207" t="s">
        <v>21</v>
      </c>
      <c r="E243" s="207" t="s">
        <v>2572</v>
      </c>
      <c r="F243" s="206" t="s">
        <v>2571</v>
      </c>
      <c r="G243" s="206" t="s">
        <v>2573</v>
      </c>
      <c r="H243" s="206" t="s">
        <v>59</v>
      </c>
      <c r="I243" s="206" t="s">
        <v>2574</v>
      </c>
      <c r="J243" s="206" t="s">
        <v>2609</v>
      </c>
      <c r="K243" s="206" t="s">
        <v>12159</v>
      </c>
      <c r="L243" s="206" t="s">
        <v>625</v>
      </c>
      <c r="M243" s="206" t="s">
        <v>2575</v>
      </c>
      <c r="N243" s="206" t="s">
        <v>11896</v>
      </c>
      <c r="O243" s="206" t="s">
        <v>10799</v>
      </c>
      <c r="P243" s="206">
        <v>0.1245</v>
      </c>
    </row>
    <row r="244" spans="1:16" ht="20.100000000000001" customHeight="1">
      <c r="A244" s="206">
        <v>39</v>
      </c>
      <c r="B244" s="207" t="s">
        <v>14</v>
      </c>
      <c r="C244" s="207" t="s">
        <v>10787</v>
      </c>
      <c r="D244" s="207" t="s">
        <v>21</v>
      </c>
      <c r="E244" s="206" t="s">
        <v>2640</v>
      </c>
      <c r="F244" s="206" t="s">
        <v>2639</v>
      </c>
      <c r="G244" s="206" t="s">
        <v>2606</v>
      </c>
      <c r="H244" s="206" t="s">
        <v>162</v>
      </c>
      <c r="I244" s="206" t="s">
        <v>2641</v>
      </c>
      <c r="J244" s="206" t="s">
        <v>2609</v>
      </c>
      <c r="K244" s="206" t="s">
        <v>2610</v>
      </c>
      <c r="L244" s="206" t="s">
        <v>625</v>
      </c>
      <c r="M244" s="206" t="s">
        <v>2642</v>
      </c>
      <c r="N244" s="206" t="s">
        <v>11896</v>
      </c>
      <c r="O244" s="206" t="s">
        <v>10799</v>
      </c>
      <c r="P244" s="206">
        <v>0.1245</v>
      </c>
    </row>
    <row r="245" spans="1:16" ht="20.100000000000001" customHeight="1">
      <c r="A245" s="206">
        <v>78</v>
      </c>
      <c r="B245" s="207" t="s">
        <v>14</v>
      </c>
      <c r="C245" s="207" t="s">
        <v>10787</v>
      </c>
      <c r="D245" s="207" t="s">
        <v>21</v>
      </c>
      <c r="E245" s="206" t="s">
        <v>2612</v>
      </c>
      <c r="F245" s="206" t="s">
        <v>2611</v>
      </c>
      <c r="G245" s="206" t="s">
        <v>1390</v>
      </c>
      <c r="H245" s="206" t="s">
        <v>568</v>
      </c>
      <c r="I245" s="206" t="s">
        <v>2613</v>
      </c>
      <c r="J245" s="206" t="s">
        <v>2609</v>
      </c>
      <c r="K245" s="206" t="s">
        <v>2615</v>
      </c>
      <c r="L245" s="206" t="s">
        <v>625</v>
      </c>
      <c r="M245" s="206" t="s">
        <v>2614</v>
      </c>
      <c r="N245" s="206" t="s">
        <v>11896</v>
      </c>
      <c r="O245" s="206" t="s">
        <v>10799</v>
      </c>
      <c r="P245" s="206">
        <v>0.1245</v>
      </c>
    </row>
    <row r="246" spans="1:16" ht="20.100000000000001" customHeight="1">
      <c r="A246" s="206">
        <v>82</v>
      </c>
      <c r="B246" s="218" t="s">
        <v>14</v>
      </c>
      <c r="C246" s="218" t="s">
        <v>10787</v>
      </c>
      <c r="D246" s="218" t="s">
        <v>21</v>
      </c>
      <c r="E246" s="218" t="s">
        <v>2617</v>
      </c>
      <c r="F246" s="218" t="s">
        <v>2616</v>
      </c>
      <c r="G246" s="218" t="s">
        <v>2618</v>
      </c>
      <c r="H246" s="206" t="s">
        <v>634</v>
      </c>
      <c r="I246" s="206" t="s">
        <v>2619</v>
      </c>
      <c r="J246" s="218" t="s">
        <v>2609</v>
      </c>
      <c r="K246" s="218" t="s">
        <v>2621</v>
      </c>
      <c r="L246" s="218" t="s">
        <v>625</v>
      </c>
      <c r="M246" s="218" t="s">
        <v>2620</v>
      </c>
      <c r="N246" s="218" t="s">
        <v>11896</v>
      </c>
      <c r="O246" s="218" t="s">
        <v>10799</v>
      </c>
      <c r="P246" s="218">
        <v>0.1245</v>
      </c>
    </row>
    <row r="247" spans="1:16" ht="20.100000000000001" customHeight="1">
      <c r="A247" s="206">
        <v>83</v>
      </c>
      <c r="B247" s="216" t="s">
        <v>14</v>
      </c>
      <c r="C247" s="216" t="s">
        <v>10787</v>
      </c>
      <c r="D247" s="216" t="s">
        <v>21</v>
      </c>
      <c r="E247" s="216" t="s">
        <v>2635</v>
      </c>
      <c r="F247" s="216" t="s">
        <v>2634</v>
      </c>
      <c r="G247" s="216" t="s">
        <v>987</v>
      </c>
      <c r="H247" s="206" t="s">
        <v>634</v>
      </c>
      <c r="I247" s="206" t="s">
        <v>2636</v>
      </c>
      <c r="J247" s="216" t="s">
        <v>2609</v>
      </c>
      <c r="K247" s="216" t="s">
        <v>2638</v>
      </c>
      <c r="L247" s="216" t="s">
        <v>625</v>
      </c>
      <c r="M247" s="216" t="s">
        <v>2637</v>
      </c>
      <c r="N247" s="214" t="s">
        <v>11896</v>
      </c>
      <c r="O247" s="216" t="s">
        <v>10799</v>
      </c>
      <c r="P247" s="214">
        <v>0.1245</v>
      </c>
    </row>
    <row r="248" spans="1:16" ht="20.100000000000001" customHeight="1">
      <c r="A248" s="206">
        <v>85</v>
      </c>
      <c r="B248" s="216" t="s">
        <v>14</v>
      </c>
      <c r="C248" s="216" t="s">
        <v>10787</v>
      </c>
      <c r="D248" s="216" t="s">
        <v>21</v>
      </c>
      <c r="E248" s="216" t="s">
        <v>2623</v>
      </c>
      <c r="F248" s="216" t="s">
        <v>2622</v>
      </c>
      <c r="G248" s="216" t="s">
        <v>1015</v>
      </c>
      <c r="H248" s="206" t="s">
        <v>634</v>
      </c>
      <c r="I248" s="206" t="s">
        <v>2624</v>
      </c>
      <c r="J248" s="216" t="s">
        <v>2609</v>
      </c>
      <c r="K248" s="216" t="s">
        <v>2626</v>
      </c>
      <c r="L248" s="216" t="s">
        <v>625</v>
      </c>
      <c r="M248" s="216" t="s">
        <v>2625</v>
      </c>
      <c r="N248" s="214" t="s">
        <v>11896</v>
      </c>
      <c r="O248" s="216" t="s">
        <v>10799</v>
      </c>
      <c r="P248" s="214">
        <v>0.1245</v>
      </c>
    </row>
    <row r="249" spans="1:16">
      <c r="P249">
        <f>SUM(P2:P248)</f>
        <v>92.28099999999948</v>
      </c>
    </row>
  </sheetData>
  <sortState ref="A2:R248">
    <sortCondition ref="J2:J248"/>
    <sortCondition ref="C2:C248"/>
  </sortState>
  <phoneticPr fontId="1" type="noConversion"/>
  <conditionalFormatting sqref="F2:F220">
    <cfRule type="duplicateValues" dxfId="45" priority="22"/>
  </conditionalFormatting>
  <conditionalFormatting sqref="E2:E220">
    <cfRule type="duplicateValues" dxfId="44" priority="21"/>
  </conditionalFormatting>
  <conditionalFormatting sqref="F2:F220">
    <cfRule type="duplicateValues" dxfId="43" priority="18"/>
    <cfRule type="duplicateValues" dxfId="42" priority="19"/>
    <cfRule type="colorScale" priority="20">
      <colorScale>
        <cfvo type="min" val="0"/>
        <cfvo type="max" val="0"/>
        <color rgb="FFFF7128"/>
        <color rgb="FFFFEF9C"/>
      </colorScale>
    </cfRule>
  </conditionalFormatting>
  <conditionalFormatting sqref="F2:F220">
    <cfRule type="duplicateValues" dxfId="41" priority="16"/>
    <cfRule type="duplicateValues" priority="17"/>
  </conditionalFormatting>
  <conditionalFormatting sqref="E221:E226">
    <cfRule type="duplicateValues" dxfId="40" priority="15"/>
  </conditionalFormatting>
  <conditionalFormatting sqref="E221:E226 D221:D222 D226 G223:G225">
    <cfRule type="duplicateValues" dxfId="39" priority="14"/>
  </conditionalFormatting>
  <conditionalFormatting sqref="F227:F245">
    <cfRule type="duplicateValues" dxfId="38" priority="13"/>
  </conditionalFormatting>
  <conditionalFormatting sqref="E227:E245">
    <cfRule type="duplicateValues" dxfId="37" priority="12"/>
  </conditionalFormatting>
  <conditionalFormatting sqref="F247:F248">
    <cfRule type="duplicateValues" dxfId="36" priority="11"/>
  </conditionalFormatting>
  <conditionalFormatting sqref="E247:E248">
    <cfRule type="duplicateValues" dxfId="35" priority="10"/>
  </conditionalFormatting>
  <conditionalFormatting sqref="F1">
    <cfRule type="duplicateValues" dxfId="34" priority="9"/>
  </conditionalFormatting>
  <conditionalFormatting sqref="E1">
    <cfRule type="duplicateValues" dxfId="33" priority="8"/>
  </conditionalFormatting>
  <conditionalFormatting sqref="F1">
    <cfRule type="duplicateValues" dxfId="32" priority="5"/>
    <cfRule type="duplicateValues" dxfId="31" priority="6"/>
    <cfRule type="colorScale" priority="7">
      <colorScale>
        <cfvo type="min" val="0"/>
        <cfvo type="max" val="0"/>
        <color rgb="FFFF7128"/>
        <color rgb="FFFFEF9C"/>
      </colorScale>
    </cfRule>
  </conditionalFormatting>
  <conditionalFormatting sqref="F1">
    <cfRule type="duplicateValues" dxfId="30" priority="3"/>
    <cfRule type="duplicateValues" priority="4"/>
  </conditionalFormatting>
  <conditionalFormatting sqref="F243:F245">
    <cfRule type="duplicateValues" dxfId="29" priority="2"/>
  </conditionalFormatting>
  <conditionalFormatting sqref="E243:E245">
    <cfRule type="duplicateValues" dxfId="28" priority="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C248"/>
  <sheetViews>
    <sheetView topLeftCell="A208" workbookViewId="0">
      <selection activeCell="B1" sqref="B1:C248"/>
    </sheetView>
  </sheetViews>
  <sheetFormatPr defaultRowHeight="13.5"/>
  <sheetData>
    <row r="1" spans="1:3" ht="27">
      <c r="A1" s="223" t="s">
        <v>12823</v>
      </c>
      <c r="B1" s="70" t="s">
        <v>7</v>
      </c>
      <c r="C1" s="72" t="s">
        <v>10800</v>
      </c>
    </row>
    <row r="2" spans="1:3">
      <c r="A2" s="206">
        <v>185</v>
      </c>
      <c r="B2" s="207" t="s">
        <v>10778</v>
      </c>
      <c r="C2" s="207">
        <v>0.1245</v>
      </c>
    </row>
    <row r="3" spans="1:3">
      <c r="A3" s="206">
        <v>44</v>
      </c>
      <c r="B3" s="207" t="s">
        <v>2416</v>
      </c>
      <c r="C3" s="207">
        <v>0.1245</v>
      </c>
    </row>
    <row r="4" spans="1:3">
      <c r="A4" s="206">
        <v>111</v>
      </c>
      <c r="B4" s="207" t="s">
        <v>3168</v>
      </c>
      <c r="C4" s="207">
        <v>0.1245</v>
      </c>
    </row>
    <row r="5" spans="1:3">
      <c r="A5" s="206">
        <v>116</v>
      </c>
      <c r="B5" s="207" t="s">
        <v>3168</v>
      </c>
      <c r="C5" s="207">
        <v>0.1245</v>
      </c>
    </row>
    <row r="6" spans="1:3">
      <c r="A6" s="206">
        <v>131</v>
      </c>
      <c r="B6" s="207" t="s">
        <v>3168</v>
      </c>
      <c r="C6" s="207">
        <v>0.1245</v>
      </c>
    </row>
    <row r="7" spans="1:3">
      <c r="A7" s="206">
        <v>138</v>
      </c>
      <c r="B7" s="207" t="s">
        <v>3168</v>
      </c>
      <c r="C7" s="207">
        <v>0.1245</v>
      </c>
    </row>
    <row r="8" spans="1:3">
      <c r="A8" s="206">
        <v>146</v>
      </c>
      <c r="B8" s="207" t="s">
        <v>3168</v>
      </c>
      <c r="C8" s="207">
        <v>0.1245</v>
      </c>
    </row>
    <row r="9" spans="1:3">
      <c r="A9" s="206">
        <v>103</v>
      </c>
      <c r="B9" s="207" t="s">
        <v>2732</v>
      </c>
      <c r="C9" s="207">
        <v>0.1245</v>
      </c>
    </row>
    <row r="10" spans="1:3">
      <c r="A10" s="206">
        <v>48</v>
      </c>
      <c r="B10" s="207" t="s">
        <v>2391</v>
      </c>
      <c r="C10" s="207">
        <v>0.1245</v>
      </c>
    </row>
    <row r="11" spans="1:3">
      <c r="A11" s="206">
        <v>49</v>
      </c>
      <c r="B11" s="207" t="s">
        <v>2391</v>
      </c>
      <c r="C11" s="207">
        <v>0.1245</v>
      </c>
    </row>
    <row r="12" spans="1:3">
      <c r="A12" s="206">
        <v>9</v>
      </c>
      <c r="B12" s="207" t="s">
        <v>3084</v>
      </c>
      <c r="C12" s="207">
        <v>0.1245</v>
      </c>
    </row>
    <row r="13" spans="1:3">
      <c r="A13" s="206">
        <v>10</v>
      </c>
      <c r="B13" s="207" t="s">
        <v>3084</v>
      </c>
      <c r="C13" s="207">
        <v>0.1245</v>
      </c>
    </row>
    <row r="14" spans="1:3">
      <c r="A14" s="206">
        <v>11</v>
      </c>
      <c r="B14" s="207" t="s">
        <v>3084</v>
      </c>
      <c r="C14" s="207">
        <v>0.1245</v>
      </c>
    </row>
    <row r="15" spans="1:3">
      <c r="A15" s="206">
        <v>139</v>
      </c>
      <c r="B15" s="207" t="s">
        <v>714</v>
      </c>
      <c r="C15" s="207">
        <v>0.1245</v>
      </c>
    </row>
    <row r="16" spans="1:3">
      <c r="A16" s="206">
        <v>153</v>
      </c>
      <c r="B16" s="207" t="s">
        <v>2647</v>
      </c>
      <c r="C16" s="207">
        <v>0.1245</v>
      </c>
    </row>
    <row r="17" spans="1:3">
      <c r="A17" s="206">
        <v>154</v>
      </c>
      <c r="B17" s="207" t="s">
        <v>2647</v>
      </c>
      <c r="C17" s="207">
        <v>0.1245</v>
      </c>
    </row>
    <row r="18" spans="1:3">
      <c r="A18" s="206">
        <v>155</v>
      </c>
      <c r="B18" s="207" t="s">
        <v>2647</v>
      </c>
      <c r="C18" s="207">
        <v>0.1245</v>
      </c>
    </row>
    <row r="19" spans="1:3">
      <c r="A19" s="206">
        <v>158</v>
      </c>
      <c r="B19" s="207" t="s">
        <v>2647</v>
      </c>
      <c r="C19" s="207">
        <v>0.1245</v>
      </c>
    </row>
    <row r="20" spans="1:3">
      <c r="A20" s="206">
        <v>160</v>
      </c>
      <c r="B20" s="207" t="s">
        <v>2647</v>
      </c>
      <c r="C20" s="207">
        <v>0.1245</v>
      </c>
    </row>
    <row r="21" spans="1:3">
      <c r="A21" s="206">
        <v>161</v>
      </c>
      <c r="B21" s="207" t="s">
        <v>2647</v>
      </c>
      <c r="C21" s="207">
        <v>0.1245</v>
      </c>
    </row>
    <row r="22" spans="1:3">
      <c r="A22" s="206">
        <v>171</v>
      </c>
      <c r="B22" s="207" t="s">
        <v>2877</v>
      </c>
      <c r="C22" s="207">
        <v>0.1245</v>
      </c>
    </row>
    <row r="23" spans="1:3">
      <c r="A23" s="206">
        <v>175</v>
      </c>
      <c r="B23" s="207" t="s">
        <v>2877</v>
      </c>
      <c r="C23" s="207">
        <v>0.1245</v>
      </c>
    </row>
    <row r="24" spans="1:3">
      <c r="A24" s="206">
        <v>176</v>
      </c>
      <c r="B24" s="207" t="s">
        <v>2877</v>
      </c>
      <c r="C24" s="207">
        <v>0.1245</v>
      </c>
    </row>
    <row r="25" spans="1:3">
      <c r="A25" s="206">
        <v>177</v>
      </c>
      <c r="B25" s="207" t="s">
        <v>2877</v>
      </c>
      <c r="C25" s="207">
        <v>0.1245</v>
      </c>
    </row>
    <row r="26" spans="1:3">
      <c r="A26" s="206">
        <v>192</v>
      </c>
      <c r="B26" s="207" t="s">
        <v>2877</v>
      </c>
      <c r="C26" s="207">
        <v>0.1245</v>
      </c>
    </row>
    <row r="27" spans="1:3">
      <c r="A27" s="206">
        <v>193</v>
      </c>
      <c r="B27" s="207" t="s">
        <v>2877</v>
      </c>
      <c r="C27" s="207">
        <v>0.1245</v>
      </c>
    </row>
    <row r="28" spans="1:3">
      <c r="A28" s="206">
        <v>194</v>
      </c>
      <c r="B28" s="207" t="s">
        <v>2877</v>
      </c>
      <c r="C28" s="207">
        <v>0.1245</v>
      </c>
    </row>
    <row r="29" spans="1:3">
      <c r="A29" s="206">
        <v>112</v>
      </c>
      <c r="B29" s="207" t="s">
        <v>12157</v>
      </c>
      <c r="C29" s="207">
        <v>0.1245</v>
      </c>
    </row>
    <row r="30" spans="1:3">
      <c r="A30" s="206">
        <v>130</v>
      </c>
      <c r="B30" s="207" t="s">
        <v>12157</v>
      </c>
      <c r="C30" s="207">
        <v>0.1245</v>
      </c>
    </row>
    <row r="31" spans="1:3">
      <c r="A31" s="206">
        <v>22</v>
      </c>
      <c r="B31" s="207" t="s">
        <v>10632</v>
      </c>
      <c r="C31" s="207">
        <v>0.1245</v>
      </c>
    </row>
    <row r="32" spans="1:3">
      <c r="A32" s="206">
        <v>23</v>
      </c>
      <c r="B32" s="207" t="s">
        <v>10632</v>
      </c>
      <c r="C32" s="207">
        <v>0.1245</v>
      </c>
    </row>
    <row r="33" spans="1:3">
      <c r="A33" s="206">
        <v>26</v>
      </c>
      <c r="B33" s="207" t="s">
        <v>10632</v>
      </c>
      <c r="C33" s="207">
        <v>0.1245</v>
      </c>
    </row>
    <row r="34" spans="1:3">
      <c r="A34" s="206">
        <v>36</v>
      </c>
      <c r="B34" s="207" t="s">
        <v>10632</v>
      </c>
      <c r="C34" s="207">
        <v>0.1245</v>
      </c>
    </row>
    <row r="35" spans="1:3">
      <c r="A35" s="206">
        <v>38</v>
      </c>
      <c r="B35" s="207" t="s">
        <v>10632</v>
      </c>
      <c r="C35" s="207">
        <v>0.1245</v>
      </c>
    </row>
    <row r="36" spans="1:3">
      <c r="A36" s="206">
        <v>64</v>
      </c>
      <c r="B36" s="207" t="s">
        <v>10632</v>
      </c>
      <c r="C36" s="207">
        <v>0.1245</v>
      </c>
    </row>
    <row r="37" spans="1:3">
      <c r="A37" s="206">
        <v>79</v>
      </c>
      <c r="B37" s="207" t="s">
        <v>10632</v>
      </c>
      <c r="C37" s="207">
        <v>0.1245</v>
      </c>
    </row>
    <row r="38" spans="1:3">
      <c r="A38" s="206">
        <v>99</v>
      </c>
      <c r="B38" s="207" t="s">
        <v>2759</v>
      </c>
      <c r="C38" s="207">
        <v>0.1245</v>
      </c>
    </row>
    <row r="39" spans="1:3">
      <c r="A39" s="206">
        <v>180</v>
      </c>
      <c r="B39" s="207" t="s">
        <v>2904</v>
      </c>
      <c r="C39" s="207">
        <v>0.1245</v>
      </c>
    </row>
    <row r="40" spans="1:3">
      <c r="A40" s="206">
        <v>181</v>
      </c>
      <c r="B40" s="207" t="s">
        <v>2904</v>
      </c>
      <c r="C40" s="207">
        <v>0.1245</v>
      </c>
    </row>
    <row r="41" spans="1:3">
      <c r="A41" s="206">
        <v>182</v>
      </c>
      <c r="B41" s="207" t="s">
        <v>2904</v>
      </c>
      <c r="C41" s="207">
        <v>0.1245</v>
      </c>
    </row>
    <row r="42" spans="1:3">
      <c r="A42" s="206">
        <v>183</v>
      </c>
      <c r="B42" s="207" t="s">
        <v>2904</v>
      </c>
      <c r="C42" s="207">
        <v>0.1245</v>
      </c>
    </row>
    <row r="43" spans="1:3">
      <c r="A43" s="206">
        <v>207</v>
      </c>
      <c r="B43" s="207" t="s">
        <v>2904</v>
      </c>
      <c r="C43" s="207">
        <v>0.1245</v>
      </c>
    </row>
    <row r="44" spans="1:3">
      <c r="A44" s="206">
        <v>208</v>
      </c>
      <c r="B44" s="207" t="s">
        <v>2904</v>
      </c>
      <c r="C44" s="207">
        <v>0.1245</v>
      </c>
    </row>
    <row r="45" spans="1:3">
      <c r="A45" s="206">
        <v>209</v>
      </c>
      <c r="B45" s="207" t="s">
        <v>2904</v>
      </c>
      <c r="C45" s="207">
        <v>0.1245</v>
      </c>
    </row>
    <row r="46" spans="1:3">
      <c r="A46" s="210"/>
      <c r="B46" s="211" t="s">
        <v>2904</v>
      </c>
      <c r="C46" s="211">
        <v>0.1</v>
      </c>
    </row>
    <row r="47" spans="1:3">
      <c r="A47" s="210"/>
      <c r="B47" s="211" t="s">
        <v>2904</v>
      </c>
      <c r="C47" s="211">
        <v>0.1</v>
      </c>
    </row>
    <row r="48" spans="1:3">
      <c r="A48" s="210"/>
      <c r="B48" s="211" t="s">
        <v>2904</v>
      </c>
      <c r="C48" s="211">
        <v>0.1</v>
      </c>
    </row>
    <row r="49" spans="1:3">
      <c r="A49" s="209">
        <v>223</v>
      </c>
      <c r="B49" s="217" t="s">
        <v>11911</v>
      </c>
      <c r="C49" s="215">
        <v>11</v>
      </c>
    </row>
    <row r="50" spans="1:3">
      <c r="A50" s="209">
        <v>224</v>
      </c>
      <c r="B50" s="217" t="s">
        <v>2904</v>
      </c>
      <c r="C50" s="215">
        <v>10</v>
      </c>
    </row>
    <row r="51" spans="1:3">
      <c r="A51" s="209">
        <v>225</v>
      </c>
      <c r="B51" s="217" t="s">
        <v>11911</v>
      </c>
      <c r="C51" s="217">
        <v>11</v>
      </c>
    </row>
    <row r="52" spans="1:3">
      <c r="A52" s="206">
        <v>126</v>
      </c>
      <c r="B52" s="207" t="s">
        <v>3179</v>
      </c>
      <c r="C52" s="207">
        <v>0.1245</v>
      </c>
    </row>
    <row r="53" spans="1:3">
      <c r="A53" s="206">
        <v>169</v>
      </c>
      <c r="B53" s="207" t="s">
        <v>592</v>
      </c>
      <c r="C53" s="207">
        <v>0.1245</v>
      </c>
    </row>
    <row r="54" spans="1:3">
      <c r="A54" s="206">
        <v>170</v>
      </c>
      <c r="B54" s="207" t="s">
        <v>592</v>
      </c>
      <c r="C54" s="207">
        <v>0.1245</v>
      </c>
    </row>
    <row r="55" spans="1:3">
      <c r="A55" s="206">
        <v>172</v>
      </c>
      <c r="B55" s="207" t="s">
        <v>592</v>
      </c>
      <c r="C55" s="207">
        <v>0.1245</v>
      </c>
    </row>
    <row r="56" spans="1:3">
      <c r="A56" s="206">
        <v>178</v>
      </c>
      <c r="B56" s="207" t="s">
        <v>592</v>
      </c>
      <c r="C56" s="207">
        <v>0.1245</v>
      </c>
    </row>
    <row r="57" spans="1:3">
      <c r="A57" s="206">
        <v>179</v>
      </c>
      <c r="B57" s="207" t="s">
        <v>592</v>
      </c>
      <c r="C57" s="207">
        <v>0.1245</v>
      </c>
    </row>
    <row r="58" spans="1:3">
      <c r="A58" s="206">
        <v>187</v>
      </c>
      <c r="B58" s="207" t="s">
        <v>592</v>
      </c>
      <c r="C58" s="207">
        <v>0.1245</v>
      </c>
    </row>
    <row r="59" spans="1:3">
      <c r="A59" s="206">
        <v>199</v>
      </c>
      <c r="B59" s="207" t="s">
        <v>592</v>
      </c>
      <c r="C59" s="207">
        <v>0.1245</v>
      </c>
    </row>
    <row r="60" spans="1:3">
      <c r="A60" s="206">
        <v>200</v>
      </c>
      <c r="B60" s="207" t="s">
        <v>592</v>
      </c>
      <c r="C60" s="207">
        <v>0.1245</v>
      </c>
    </row>
    <row r="61" spans="1:3">
      <c r="A61" s="206">
        <v>201</v>
      </c>
      <c r="B61" s="207" t="s">
        <v>592</v>
      </c>
      <c r="C61" s="207">
        <v>0.1245</v>
      </c>
    </row>
    <row r="62" spans="1:3">
      <c r="A62" s="206">
        <v>202</v>
      </c>
      <c r="B62" s="207" t="s">
        <v>592</v>
      </c>
      <c r="C62" s="207">
        <v>0.1245</v>
      </c>
    </row>
    <row r="63" spans="1:3">
      <c r="A63" s="206">
        <v>203</v>
      </c>
      <c r="B63" s="207" t="s">
        <v>592</v>
      </c>
      <c r="C63" s="207">
        <v>0.1245</v>
      </c>
    </row>
    <row r="64" spans="1:3">
      <c r="A64" s="206">
        <v>205</v>
      </c>
      <c r="B64" s="207" t="s">
        <v>592</v>
      </c>
      <c r="C64" s="207">
        <v>0.1245</v>
      </c>
    </row>
    <row r="65" spans="1:3">
      <c r="A65" s="206">
        <v>206</v>
      </c>
      <c r="B65" s="207" t="s">
        <v>592</v>
      </c>
      <c r="C65" s="207">
        <v>0.1245</v>
      </c>
    </row>
    <row r="66" spans="1:3">
      <c r="A66" s="206">
        <v>117</v>
      </c>
      <c r="B66" s="207" t="s">
        <v>701</v>
      </c>
      <c r="C66" s="207">
        <v>0.1245</v>
      </c>
    </row>
    <row r="67" spans="1:3">
      <c r="A67" s="206">
        <v>124</v>
      </c>
      <c r="B67" s="207" t="s">
        <v>701</v>
      </c>
      <c r="C67" s="207">
        <v>0.1245</v>
      </c>
    </row>
    <row r="68" spans="1:3">
      <c r="A68" s="206">
        <v>125</v>
      </c>
      <c r="B68" s="207" t="s">
        <v>701</v>
      </c>
      <c r="C68" s="207">
        <v>0.1245</v>
      </c>
    </row>
    <row r="69" spans="1:3">
      <c r="A69" s="206">
        <v>129</v>
      </c>
      <c r="B69" s="207" t="s">
        <v>701</v>
      </c>
      <c r="C69" s="207">
        <v>0.1245</v>
      </c>
    </row>
    <row r="70" spans="1:3">
      <c r="A70" s="206">
        <v>140</v>
      </c>
      <c r="B70" s="207" t="s">
        <v>701</v>
      </c>
      <c r="C70" s="207">
        <v>0.1245</v>
      </c>
    </row>
    <row r="71" spans="1:3">
      <c r="A71" s="206">
        <v>142</v>
      </c>
      <c r="B71" s="207" t="s">
        <v>701</v>
      </c>
      <c r="C71" s="207">
        <v>0.1245</v>
      </c>
    </row>
    <row r="72" spans="1:3">
      <c r="A72" s="206">
        <v>143</v>
      </c>
      <c r="B72" s="207" t="s">
        <v>701</v>
      </c>
      <c r="C72" s="207">
        <v>0.1245</v>
      </c>
    </row>
    <row r="73" spans="1:3">
      <c r="A73" s="206">
        <v>58</v>
      </c>
      <c r="B73" s="207" t="s">
        <v>2632</v>
      </c>
      <c r="C73" s="207">
        <v>0.1245</v>
      </c>
    </row>
    <row r="74" spans="1:3">
      <c r="A74" s="206">
        <v>156</v>
      </c>
      <c r="B74" s="207" t="s">
        <v>2655</v>
      </c>
      <c r="C74" s="207">
        <v>0.1245</v>
      </c>
    </row>
    <row r="75" spans="1:3">
      <c r="A75" s="206">
        <v>159</v>
      </c>
      <c r="B75" s="207" t="s">
        <v>2655</v>
      </c>
      <c r="C75" s="207">
        <v>0.1245</v>
      </c>
    </row>
    <row r="76" spans="1:3">
      <c r="A76" s="206">
        <v>8</v>
      </c>
      <c r="B76" s="207" t="s">
        <v>3093</v>
      </c>
      <c r="C76" s="207">
        <v>0.1245</v>
      </c>
    </row>
    <row r="77" spans="1:3">
      <c r="A77" s="206">
        <v>54</v>
      </c>
      <c r="B77" s="207" t="s">
        <v>2441</v>
      </c>
      <c r="C77" s="207">
        <v>0.1245</v>
      </c>
    </row>
    <row r="78" spans="1:3">
      <c r="A78" s="206">
        <v>73</v>
      </c>
      <c r="B78" s="207" t="s">
        <v>2441</v>
      </c>
      <c r="C78" s="207">
        <v>0.1245</v>
      </c>
    </row>
    <row r="79" spans="1:3">
      <c r="A79" s="206">
        <v>75</v>
      </c>
      <c r="B79" s="207" t="s">
        <v>2441</v>
      </c>
      <c r="C79" s="207">
        <v>0.1245</v>
      </c>
    </row>
    <row r="80" spans="1:3">
      <c r="A80" s="209">
        <v>220</v>
      </c>
      <c r="B80" s="215" t="s">
        <v>2441</v>
      </c>
      <c r="C80" s="215">
        <v>10</v>
      </c>
    </row>
    <row r="81" spans="1:3">
      <c r="A81" s="209">
        <v>221</v>
      </c>
      <c r="B81" s="215" t="s">
        <v>2441</v>
      </c>
      <c r="C81" s="215">
        <v>10</v>
      </c>
    </row>
    <row r="82" spans="1:3">
      <c r="A82" s="209">
        <v>222</v>
      </c>
      <c r="B82" s="215" t="s">
        <v>2441</v>
      </c>
      <c r="C82" s="215">
        <v>10</v>
      </c>
    </row>
    <row r="83" spans="1:3">
      <c r="A83" s="206">
        <v>32</v>
      </c>
      <c r="B83" s="207" t="s">
        <v>2453</v>
      </c>
      <c r="C83" s="207">
        <v>0.1245</v>
      </c>
    </row>
    <row r="84" spans="1:3">
      <c r="A84" s="206">
        <v>74</v>
      </c>
      <c r="B84" s="207" t="s">
        <v>2453</v>
      </c>
      <c r="C84" s="207">
        <v>0.1245</v>
      </c>
    </row>
    <row r="85" spans="1:3">
      <c r="A85" s="206">
        <v>113</v>
      </c>
      <c r="B85" s="207" t="s">
        <v>3199</v>
      </c>
      <c r="C85" s="207">
        <v>0.1245</v>
      </c>
    </row>
    <row r="86" spans="1:3">
      <c r="A86" s="206">
        <v>120</v>
      </c>
      <c r="B86" s="207" t="s">
        <v>3199</v>
      </c>
      <c r="C86" s="207">
        <v>0.1245</v>
      </c>
    </row>
    <row r="87" spans="1:3">
      <c r="A87" s="206">
        <v>121</v>
      </c>
      <c r="B87" s="207" t="s">
        <v>3150</v>
      </c>
      <c r="C87" s="207">
        <v>0.1245</v>
      </c>
    </row>
    <row r="88" spans="1:3">
      <c r="A88" s="206">
        <v>122</v>
      </c>
      <c r="B88" s="207" t="s">
        <v>3150</v>
      </c>
      <c r="C88" s="207">
        <v>0.1245</v>
      </c>
    </row>
    <row r="89" spans="1:3">
      <c r="A89" s="206">
        <v>141</v>
      </c>
      <c r="B89" s="207" t="s">
        <v>3150</v>
      </c>
      <c r="C89" s="207">
        <v>0.1245</v>
      </c>
    </row>
    <row r="90" spans="1:3">
      <c r="A90" s="206">
        <v>144</v>
      </c>
      <c r="B90" s="207" t="s">
        <v>3150</v>
      </c>
      <c r="C90" s="207">
        <v>0.1245</v>
      </c>
    </row>
    <row r="91" spans="1:3">
      <c r="A91" s="206">
        <v>145</v>
      </c>
      <c r="B91" s="207" t="s">
        <v>3150</v>
      </c>
      <c r="C91" s="207">
        <v>0.1245</v>
      </c>
    </row>
    <row r="92" spans="1:3">
      <c r="A92" s="206">
        <v>151</v>
      </c>
      <c r="B92" s="207" t="s">
        <v>3150</v>
      </c>
      <c r="C92" s="207">
        <v>0.1245</v>
      </c>
    </row>
    <row r="93" spans="1:3">
      <c r="A93" s="206">
        <v>152</v>
      </c>
      <c r="B93" s="207" t="s">
        <v>3150</v>
      </c>
      <c r="C93" s="207">
        <v>0.1245</v>
      </c>
    </row>
    <row r="94" spans="1:3">
      <c r="A94" s="206">
        <v>56</v>
      </c>
      <c r="B94" s="207" t="s">
        <v>2569</v>
      </c>
      <c r="C94" s="207">
        <v>0.1245</v>
      </c>
    </row>
    <row r="95" spans="1:3">
      <c r="A95" s="206">
        <v>94</v>
      </c>
      <c r="B95" s="207" t="s">
        <v>2841</v>
      </c>
      <c r="C95" s="207">
        <v>0.1245</v>
      </c>
    </row>
    <row r="96" spans="1:3">
      <c r="A96" s="206">
        <v>42</v>
      </c>
      <c r="B96" s="207" t="s">
        <v>10643</v>
      </c>
      <c r="C96" s="207">
        <v>0.1245</v>
      </c>
    </row>
    <row r="97" spans="1:3">
      <c r="A97" s="206">
        <v>51</v>
      </c>
      <c r="B97" s="207" t="s">
        <v>10643</v>
      </c>
      <c r="C97" s="207">
        <v>0.1245</v>
      </c>
    </row>
    <row r="98" spans="1:3">
      <c r="A98" s="206">
        <v>52</v>
      </c>
      <c r="B98" s="207" t="s">
        <v>10643</v>
      </c>
      <c r="C98" s="207">
        <v>0.1245</v>
      </c>
    </row>
    <row r="99" spans="1:3">
      <c r="A99" s="206">
        <v>53</v>
      </c>
      <c r="B99" s="207" t="s">
        <v>10643</v>
      </c>
      <c r="C99" s="207">
        <v>0.1245</v>
      </c>
    </row>
    <row r="100" spans="1:3">
      <c r="A100" s="206">
        <v>92</v>
      </c>
      <c r="B100" s="207" t="s">
        <v>10643</v>
      </c>
      <c r="C100" s="207">
        <v>0.1245</v>
      </c>
    </row>
    <row r="101" spans="1:3">
      <c r="A101" s="206">
        <v>12</v>
      </c>
      <c r="B101" s="207" t="s">
        <v>2702</v>
      </c>
      <c r="C101" s="207">
        <v>0.1245</v>
      </c>
    </row>
    <row r="102" spans="1:3">
      <c r="A102" s="206">
        <v>123</v>
      </c>
      <c r="B102" s="207" t="s">
        <v>3262</v>
      </c>
      <c r="C102" s="207">
        <v>0.1245</v>
      </c>
    </row>
    <row r="103" spans="1:3">
      <c r="A103">
        <v>255</v>
      </c>
      <c r="B103" s="149" t="s">
        <v>3262</v>
      </c>
      <c r="C103" s="150">
        <v>0.08</v>
      </c>
    </row>
    <row r="104" spans="1:3">
      <c r="A104">
        <v>278</v>
      </c>
      <c r="B104" s="149" t="s">
        <v>3262</v>
      </c>
      <c r="C104" s="150">
        <v>0.08</v>
      </c>
    </row>
    <row r="105" spans="1:3">
      <c r="A105">
        <v>279</v>
      </c>
      <c r="B105" s="149" t="s">
        <v>3262</v>
      </c>
      <c r="C105" s="150">
        <v>0.08</v>
      </c>
    </row>
    <row r="106" spans="1:3">
      <c r="A106" s="206">
        <v>163</v>
      </c>
      <c r="B106" s="207" t="s">
        <v>571</v>
      </c>
      <c r="C106" s="207">
        <v>0.1245</v>
      </c>
    </row>
    <row r="107" spans="1:3">
      <c r="A107" s="206">
        <v>164</v>
      </c>
      <c r="B107" s="207" t="s">
        <v>571</v>
      </c>
      <c r="C107" s="207">
        <v>0.1245</v>
      </c>
    </row>
    <row r="108" spans="1:3">
      <c r="A108" s="206">
        <v>165</v>
      </c>
      <c r="B108" s="207" t="s">
        <v>571</v>
      </c>
      <c r="C108" s="207">
        <v>0.1245</v>
      </c>
    </row>
    <row r="109" spans="1:3">
      <c r="A109" s="206">
        <v>166</v>
      </c>
      <c r="B109" s="207" t="s">
        <v>571</v>
      </c>
      <c r="C109" s="207">
        <v>0.1245</v>
      </c>
    </row>
    <row r="110" spans="1:3">
      <c r="A110" s="206">
        <v>211</v>
      </c>
      <c r="B110" s="207" t="s">
        <v>571</v>
      </c>
      <c r="C110" s="207">
        <v>0.1245</v>
      </c>
    </row>
    <row r="111" spans="1:3">
      <c r="A111" s="206">
        <v>212</v>
      </c>
      <c r="B111" s="207" t="s">
        <v>571</v>
      </c>
      <c r="C111" s="207">
        <v>0.1245</v>
      </c>
    </row>
    <row r="112" spans="1:3">
      <c r="A112" s="206">
        <v>214</v>
      </c>
      <c r="B112" s="207" t="s">
        <v>571</v>
      </c>
      <c r="C112" s="207">
        <v>0.1245</v>
      </c>
    </row>
    <row r="113" spans="1:3">
      <c r="A113" s="206">
        <v>217</v>
      </c>
      <c r="B113" s="207" t="s">
        <v>571</v>
      </c>
      <c r="C113" s="207">
        <v>0.1245</v>
      </c>
    </row>
    <row r="114" spans="1:3">
      <c r="A114" s="206">
        <v>13</v>
      </c>
      <c r="B114" s="207" t="s">
        <v>2491</v>
      </c>
      <c r="C114" s="207">
        <v>0.1245</v>
      </c>
    </row>
    <row r="115" spans="1:3">
      <c r="A115" s="206">
        <v>14</v>
      </c>
      <c r="B115" s="207" t="s">
        <v>2491</v>
      </c>
      <c r="C115" s="207">
        <v>0.1245</v>
      </c>
    </row>
    <row r="116" spans="1:3">
      <c r="A116" s="206">
        <v>17</v>
      </c>
      <c r="B116" s="207" t="s">
        <v>2491</v>
      </c>
      <c r="C116" s="207">
        <v>0.1245</v>
      </c>
    </row>
    <row r="117" spans="1:3">
      <c r="A117" s="206">
        <v>95</v>
      </c>
      <c r="B117" s="207" t="s">
        <v>2709</v>
      </c>
      <c r="C117" s="207">
        <v>0.1245</v>
      </c>
    </row>
    <row r="118" spans="1:3">
      <c r="A118" s="206">
        <v>96</v>
      </c>
      <c r="B118" s="207" t="s">
        <v>2709</v>
      </c>
      <c r="C118" s="207">
        <v>0.1245</v>
      </c>
    </row>
    <row r="119" spans="1:3">
      <c r="A119" s="206">
        <v>100</v>
      </c>
      <c r="B119" s="207" t="s">
        <v>2709</v>
      </c>
      <c r="C119" s="207">
        <v>0.1245</v>
      </c>
    </row>
    <row r="120" spans="1:3">
      <c r="A120" s="206">
        <v>106</v>
      </c>
      <c r="B120" s="207" t="s">
        <v>2709</v>
      </c>
      <c r="C120" s="207">
        <v>0.1245</v>
      </c>
    </row>
    <row r="121" spans="1:3">
      <c r="A121" s="206">
        <v>109</v>
      </c>
      <c r="B121" s="207" t="s">
        <v>2709</v>
      </c>
      <c r="C121" s="207">
        <v>0.1245</v>
      </c>
    </row>
    <row r="122" spans="1:3">
      <c r="A122" s="206">
        <v>137</v>
      </c>
      <c r="B122" s="207" t="s">
        <v>720</v>
      </c>
      <c r="C122" s="207">
        <v>0.1245</v>
      </c>
    </row>
    <row r="123" spans="1:3">
      <c r="A123" s="206">
        <v>204</v>
      </c>
      <c r="B123" s="207" t="s">
        <v>3025</v>
      </c>
      <c r="C123" s="207">
        <v>0.1245</v>
      </c>
    </row>
    <row r="124" spans="1:3">
      <c r="A124" s="206">
        <v>213</v>
      </c>
      <c r="B124" s="207" t="s">
        <v>3025</v>
      </c>
      <c r="C124" s="207">
        <v>0.1245</v>
      </c>
    </row>
    <row r="125" spans="1:3">
      <c r="A125" s="206">
        <v>118</v>
      </c>
      <c r="B125" s="207" t="s">
        <v>2819</v>
      </c>
      <c r="C125" s="207">
        <v>0.1245</v>
      </c>
    </row>
    <row r="126" spans="1:3">
      <c r="A126" s="206">
        <v>136</v>
      </c>
      <c r="B126" s="207" t="s">
        <v>2819</v>
      </c>
      <c r="C126" s="207">
        <v>0.1245</v>
      </c>
    </row>
    <row r="127" spans="1:3">
      <c r="A127" s="206">
        <v>147</v>
      </c>
      <c r="B127" s="207" t="s">
        <v>2819</v>
      </c>
      <c r="C127" s="207">
        <v>0.1245</v>
      </c>
    </row>
    <row r="128" spans="1:3">
      <c r="A128" s="206">
        <v>16</v>
      </c>
      <c r="B128" s="207" t="s">
        <v>839</v>
      </c>
      <c r="C128" s="207">
        <v>0.1245</v>
      </c>
    </row>
    <row r="129" spans="1:3">
      <c r="A129" s="206">
        <v>43</v>
      </c>
      <c r="B129" s="207" t="s">
        <v>839</v>
      </c>
      <c r="C129" s="207">
        <v>0.1245</v>
      </c>
    </row>
    <row r="130" spans="1:3">
      <c r="A130" s="206">
        <v>88</v>
      </c>
      <c r="B130" s="207" t="s">
        <v>839</v>
      </c>
      <c r="C130" s="207">
        <v>0.1245</v>
      </c>
    </row>
    <row r="131" spans="1:3">
      <c r="A131" s="206">
        <v>5</v>
      </c>
      <c r="B131" s="207" t="s">
        <v>3137</v>
      </c>
      <c r="C131" s="207">
        <v>0.1245</v>
      </c>
    </row>
    <row r="132" spans="1:3">
      <c r="A132" s="206">
        <v>115</v>
      </c>
      <c r="B132" s="207" t="s">
        <v>2782</v>
      </c>
      <c r="C132" s="207">
        <v>0.1245</v>
      </c>
    </row>
    <row r="133" spans="1:3">
      <c r="A133" s="206">
        <v>128</v>
      </c>
      <c r="B133" s="207" t="s">
        <v>2782</v>
      </c>
      <c r="C133" s="207">
        <v>0.1245</v>
      </c>
    </row>
    <row r="134" spans="1:3">
      <c r="A134" s="206">
        <v>132</v>
      </c>
      <c r="B134" s="207" t="s">
        <v>2782</v>
      </c>
      <c r="C134" s="207">
        <v>0.1245</v>
      </c>
    </row>
    <row r="135" spans="1:3">
      <c r="A135" s="210">
        <v>235</v>
      </c>
      <c r="B135" s="211" t="s">
        <v>2782</v>
      </c>
      <c r="C135" s="211">
        <v>0.1</v>
      </c>
    </row>
    <row r="136" spans="1:3">
      <c r="A136" s="210">
        <v>236</v>
      </c>
      <c r="B136" s="211" t="s">
        <v>2782</v>
      </c>
      <c r="C136" s="211">
        <v>0.1</v>
      </c>
    </row>
    <row r="137" spans="1:3">
      <c r="A137" s="210">
        <v>237</v>
      </c>
      <c r="B137" s="211" t="s">
        <v>2782</v>
      </c>
      <c r="C137" s="211">
        <v>0.1</v>
      </c>
    </row>
    <row r="138" spans="1:3">
      <c r="A138" s="210">
        <v>239</v>
      </c>
      <c r="B138" s="211" t="s">
        <v>10903</v>
      </c>
      <c r="C138" s="211">
        <v>0.1</v>
      </c>
    </row>
    <row r="139" spans="1:3">
      <c r="A139" s="210">
        <v>240</v>
      </c>
      <c r="B139" s="211" t="s">
        <v>10903</v>
      </c>
      <c r="C139" s="211">
        <v>0.1</v>
      </c>
    </row>
    <row r="140" spans="1:3">
      <c r="A140" s="210">
        <v>241</v>
      </c>
      <c r="B140" s="211" t="s">
        <v>10903</v>
      </c>
      <c r="C140" s="211">
        <v>0.1</v>
      </c>
    </row>
    <row r="141" spans="1:3">
      <c r="A141" s="206">
        <v>119</v>
      </c>
      <c r="B141" s="207" t="s">
        <v>1795</v>
      </c>
      <c r="C141" s="207">
        <v>0.1245</v>
      </c>
    </row>
    <row r="142" spans="1:3">
      <c r="A142" s="206">
        <v>133</v>
      </c>
      <c r="B142" s="207" t="s">
        <v>1795</v>
      </c>
      <c r="C142" s="207">
        <v>0.1245</v>
      </c>
    </row>
    <row r="143" spans="1:3">
      <c r="A143" s="206">
        <v>148</v>
      </c>
      <c r="B143" s="207" t="s">
        <v>1795</v>
      </c>
      <c r="C143" s="207">
        <v>0.1245</v>
      </c>
    </row>
    <row r="144" spans="1:3">
      <c r="A144" s="206">
        <v>150</v>
      </c>
      <c r="B144" s="207" t="s">
        <v>1795</v>
      </c>
      <c r="C144" s="207">
        <v>0.1245</v>
      </c>
    </row>
    <row r="145" spans="1:3">
      <c r="A145" s="206">
        <v>104</v>
      </c>
      <c r="B145" s="207" t="s">
        <v>611</v>
      </c>
      <c r="C145" s="207">
        <v>0.1245</v>
      </c>
    </row>
    <row r="146" spans="1:3">
      <c r="A146" s="206">
        <v>105</v>
      </c>
      <c r="B146" s="207" t="s">
        <v>611</v>
      </c>
      <c r="C146" s="207">
        <v>0.1245</v>
      </c>
    </row>
    <row r="147" spans="1:3">
      <c r="A147" s="206">
        <v>107</v>
      </c>
      <c r="B147" s="207" t="s">
        <v>611</v>
      </c>
      <c r="C147" s="207">
        <v>0.1245</v>
      </c>
    </row>
    <row r="148" spans="1:3">
      <c r="A148" s="206">
        <v>108</v>
      </c>
      <c r="B148" s="207" t="s">
        <v>611</v>
      </c>
      <c r="C148" s="207">
        <v>0.1245</v>
      </c>
    </row>
    <row r="149" spans="1:3">
      <c r="A149" s="206">
        <v>47</v>
      </c>
      <c r="B149" s="207" t="s">
        <v>2409</v>
      </c>
      <c r="C149" s="207">
        <v>0.1245</v>
      </c>
    </row>
    <row r="150" spans="1:3">
      <c r="A150" s="206">
        <v>41</v>
      </c>
      <c r="B150" s="207" t="s">
        <v>2385</v>
      </c>
      <c r="C150" s="207">
        <v>0.1245</v>
      </c>
    </row>
    <row r="151" spans="1:3">
      <c r="A151" s="206">
        <v>50</v>
      </c>
      <c r="B151" s="207" t="s">
        <v>2385</v>
      </c>
      <c r="C151" s="207">
        <v>0.1245</v>
      </c>
    </row>
    <row r="152" spans="1:3">
      <c r="A152" s="206">
        <v>61</v>
      </c>
      <c r="B152" s="207" t="s">
        <v>662</v>
      </c>
      <c r="C152" s="207">
        <v>0.1245</v>
      </c>
    </row>
    <row r="153" spans="1:3">
      <c r="A153" s="206">
        <v>68</v>
      </c>
      <c r="B153" s="207" t="s">
        <v>662</v>
      </c>
      <c r="C153" s="207">
        <v>0.1245</v>
      </c>
    </row>
    <row r="154" spans="1:3">
      <c r="A154" s="206">
        <v>184</v>
      </c>
      <c r="B154" s="207" t="s">
        <v>2947</v>
      </c>
      <c r="C154" s="207">
        <v>0.1245</v>
      </c>
    </row>
    <row r="155" spans="1:3">
      <c r="A155" s="206">
        <v>186</v>
      </c>
      <c r="B155" s="207" t="s">
        <v>2947</v>
      </c>
      <c r="C155" s="207">
        <v>0.1245</v>
      </c>
    </row>
    <row r="156" spans="1:3">
      <c r="A156" s="206">
        <v>215</v>
      </c>
      <c r="B156" s="207" t="s">
        <v>2947</v>
      </c>
      <c r="C156" s="207">
        <v>0.1245</v>
      </c>
    </row>
    <row r="157" spans="1:3">
      <c r="A157" s="206">
        <v>27</v>
      </c>
      <c r="B157" s="207" t="s">
        <v>647</v>
      </c>
      <c r="C157" s="207">
        <v>0.1245</v>
      </c>
    </row>
    <row r="158" spans="1:3">
      <c r="A158" s="206">
        <v>59</v>
      </c>
      <c r="B158" s="207" t="s">
        <v>647</v>
      </c>
      <c r="C158" s="207">
        <v>0.1245</v>
      </c>
    </row>
    <row r="159" spans="1:3">
      <c r="A159" s="206">
        <v>31</v>
      </c>
      <c r="B159" s="207" t="s">
        <v>637</v>
      </c>
      <c r="C159" s="207">
        <v>0.1245</v>
      </c>
    </row>
    <row r="160" spans="1:3">
      <c r="A160" s="206">
        <v>33</v>
      </c>
      <c r="B160" s="207" t="s">
        <v>637</v>
      </c>
      <c r="C160" s="207">
        <v>0.1245</v>
      </c>
    </row>
    <row r="161" spans="1:3">
      <c r="A161" s="206">
        <v>57</v>
      </c>
      <c r="B161" s="207" t="s">
        <v>637</v>
      </c>
      <c r="C161" s="207">
        <v>0.1245</v>
      </c>
    </row>
    <row r="162" spans="1:3">
      <c r="A162" s="206">
        <v>63</v>
      </c>
      <c r="B162" s="207" t="s">
        <v>637</v>
      </c>
      <c r="C162" s="207">
        <v>0.1245</v>
      </c>
    </row>
    <row r="163" spans="1:3">
      <c r="A163" s="206">
        <v>72</v>
      </c>
      <c r="B163" s="207" t="s">
        <v>637</v>
      </c>
      <c r="C163" s="207">
        <v>0.1245</v>
      </c>
    </row>
    <row r="164" spans="1:3">
      <c r="A164" s="206">
        <v>86</v>
      </c>
      <c r="B164" s="207" t="s">
        <v>637</v>
      </c>
      <c r="C164" s="207">
        <v>0.1245</v>
      </c>
    </row>
    <row r="165" spans="1:3">
      <c r="A165" s="206">
        <v>157</v>
      </c>
      <c r="B165" s="207" t="s">
        <v>2684</v>
      </c>
      <c r="C165" s="207">
        <v>0.1245</v>
      </c>
    </row>
    <row r="166" spans="1:3">
      <c r="A166" s="206">
        <v>15</v>
      </c>
      <c r="B166" s="207" t="s">
        <v>2428</v>
      </c>
      <c r="C166" s="207">
        <v>0.1245</v>
      </c>
    </row>
    <row r="167" spans="1:3">
      <c r="A167" s="206">
        <v>25</v>
      </c>
      <c r="B167" s="207" t="s">
        <v>2428</v>
      </c>
      <c r="C167" s="207">
        <v>0.1245</v>
      </c>
    </row>
    <row r="168" spans="1:3">
      <c r="A168" s="206">
        <v>29</v>
      </c>
      <c r="B168" s="207" t="s">
        <v>2428</v>
      </c>
      <c r="C168" s="207">
        <v>0.1245</v>
      </c>
    </row>
    <row r="169" spans="1:3">
      <c r="A169" s="206">
        <v>89</v>
      </c>
      <c r="B169" s="207" t="s">
        <v>2428</v>
      </c>
      <c r="C169" s="207">
        <v>0.1245</v>
      </c>
    </row>
    <row r="170" spans="1:3">
      <c r="A170" s="206">
        <v>91</v>
      </c>
      <c r="B170" s="207" t="s">
        <v>2428</v>
      </c>
      <c r="C170" s="207">
        <v>0.1245</v>
      </c>
    </row>
    <row r="171" spans="1:3">
      <c r="A171" s="206">
        <v>216</v>
      </c>
      <c r="B171" s="207" t="s">
        <v>2973</v>
      </c>
      <c r="C171" s="207">
        <v>0.1245</v>
      </c>
    </row>
    <row r="172" spans="1:3">
      <c r="A172" s="206">
        <v>210</v>
      </c>
      <c r="B172" s="207" t="s">
        <v>3048</v>
      </c>
      <c r="C172" s="207">
        <v>0.1245</v>
      </c>
    </row>
    <row r="173" spans="1:3">
      <c r="A173" s="206">
        <v>20</v>
      </c>
      <c r="B173" s="207" t="s">
        <v>654</v>
      </c>
      <c r="C173" s="207">
        <v>0.1245</v>
      </c>
    </row>
    <row r="174" spans="1:3">
      <c r="A174" s="206">
        <v>34</v>
      </c>
      <c r="B174" s="207" t="s">
        <v>654</v>
      </c>
      <c r="C174" s="207">
        <v>0.1245</v>
      </c>
    </row>
    <row r="175" spans="1:3">
      <c r="A175" s="206">
        <v>45</v>
      </c>
      <c r="B175" s="207" t="s">
        <v>654</v>
      </c>
      <c r="C175" s="207">
        <v>0.1245</v>
      </c>
    </row>
    <row r="176" spans="1:3">
      <c r="A176" s="206">
        <v>55</v>
      </c>
      <c r="B176" s="207" t="s">
        <v>654</v>
      </c>
      <c r="C176" s="207">
        <v>0.1245</v>
      </c>
    </row>
    <row r="177" spans="1:3">
      <c r="A177" s="206">
        <v>62</v>
      </c>
      <c r="B177" s="207" t="s">
        <v>654</v>
      </c>
      <c r="C177" s="207">
        <v>0.1245</v>
      </c>
    </row>
    <row r="178" spans="1:3">
      <c r="A178" s="206">
        <v>70</v>
      </c>
      <c r="B178" s="207" t="s">
        <v>654</v>
      </c>
      <c r="C178" s="207">
        <v>0.1245</v>
      </c>
    </row>
    <row r="179" spans="1:3">
      <c r="A179" s="206">
        <v>84</v>
      </c>
      <c r="B179" s="207" t="s">
        <v>654</v>
      </c>
      <c r="C179" s="207">
        <v>0.1245</v>
      </c>
    </row>
    <row r="180" spans="1:3">
      <c r="A180" s="206">
        <v>162</v>
      </c>
      <c r="B180" s="207" t="s">
        <v>10612</v>
      </c>
      <c r="C180" s="207">
        <v>0.1245</v>
      </c>
    </row>
    <row r="181" spans="1:3">
      <c r="A181" s="206">
        <v>167</v>
      </c>
      <c r="B181" s="207" t="s">
        <v>10612</v>
      </c>
      <c r="C181" s="207">
        <v>0.1245</v>
      </c>
    </row>
    <row r="182" spans="1:3">
      <c r="A182" s="206">
        <v>219</v>
      </c>
      <c r="B182" s="207" t="s">
        <v>10612</v>
      </c>
      <c r="C182" s="207">
        <v>0.1245</v>
      </c>
    </row>
    <row r="183" spans="1:3">
      <c r="A183" s="206">
        <v>188</v>
      </c>
      <c r="B183" s="207" t="s">
        <v>2864</v>
      </c>
      <c r="C183" s="207">
        <v>0.1245</v>
      </c>
    </row>
    <row r="184" spans="1:3">
      <c r="A184" s="206">
        <v>189</v>
      </c>
      <c r="B184" s="207" t="s">
        <v>2864</v>
      </c>
      <c r="C184" s="207">
        <v>0.1245</v>
      </c>
    </row>
    <row r="185" spans="1:3">
      <c r="A185" s="206">
        <v>190</v>
      </c>
      <c r="B185" s="207" t="s">
        <v>2864</v>
      </c>
      <c r="C185" s="207">
        <v>0.1245</v>
      </c>
    </row>
    <row r="186" spans="1:3">
      <c r="A186" s="206">
        <v>191</v>
      </c>
      <c r="B186" s="207" t="s">
        <v>2864</v>
      </c>
      <c r="C186" s="207">
        <v>0.1245</v>
      </c>
    </row>
    <row r="187" spans="1:3">
      <c r="A187" s="206">
        <v>218</v>
      </c>
      <c r="B187" s="207" t="s">
        <v>2864</v>
      </c>
      <c r="C187" s="207">
        <v>0.1245</v>
      </c>
    </row>
    <row r="188" spans="1:3">
      <c r="A188" s="206">
        <v>168</v>
      </c>
      <c r="B188" s="207" t="s">
        <v>580</v>
      </c>
      <c r="C188" s="207">
        <v>0.1245</v>
      </c>
    </row>
    <row r="189" spans="1:3">
      <c r="A189" s="206">
        <v>174</v>
      </c>
      <c r="B189" s="207" t="s">
        <v>580</v>
      </c>
      <c r="C189" s="207">
        <v>0.1245</v>
      </c>
    </row>
    <row r="190" spans="1:3">
      <c r="A190" s="206">
        <v>195</v>
      </c>
      <c r="B190" s="207" t="s">
        <v>580</v>
      </c>
      <c r="C190" s="207">
        <v>0.1245</v>
      </c>
    </row>
    <row r="191" spans="1:3">
      <c r="A191" s="206">
        <v>197</v>
      </c>
      <c r="B191" s="207" t="s">
        <v>580</v>
      </c>
      <c r="C191" s="207">
        <v>0.1245</v>
      </c>
    </row>
    <row r="192" spans="1:3">
      <c r="A192" s="206">
        <v>198</v>
      </c>
      <c r="B192" s="207" t="s">
        <v>580</v>
      </c>
      <c r="C192" s="207">
        <v>0.1245</v>
      </c>
    </row>
    <row r="193" spans="1:3">
      <c r="A193" s="210">
        <v>238</v>
      </c>
      <c r="B193" s="211" t="s">
        <v>580</v>
      </c>
      <c r="C193" s="211">
        <v>0</v>
      </c>
    </row>
    <row r="194" spans="1:3">
      <c r="A194" s="206">
        <v>196</v>
      </c>
      <c r="B194" s="207" t="s">
        <v>3072</v>
      </c>
      <c r="C194" s="207">
        <v>0.1245</v>
      </c>
    </row>
    <row r="195" spans="1:3">
      <c r="A195" s="206">
        <v>2</v>
      </c>
      <c r="B195" s="207" t="s">
        <v>3109</v>
      </c>
      <c r="C195" s="207">
        <v>0.1245</v>
      </c>
    </row>
    <row r="196" spans="1:3">
      <c r="A196" s="206">
        <v>3</v>
      </c>
      <c r="B196" s="207" t="s">
        <v>3109</v>
      </c>
      <c r="C196" s="207">
        <v>0.42449999999999999</v>
      </c>
    </row>
    <row r="197" spans="1:3">
      <c r="A197" s="206">
        <v>4</v>
      </c>
      <c r="B197" s="207" t="s">
        <v>3109</v>
      </c>
      <c r="C197" s="207">
        <v>0.42449999999999999</v>
      </c>
    </row>
    <row r="198" spans="1:3">
      <c r="A198" s="206">
        <v>6</v>
      </c>
      <c r="B198" s="207" t="s">
        <v>3109</v>
      </c>
      <c r="C198" s="207">
        <v>0.42449999999999999</v>
      </c>
    </row>
    <row r="199" spans="1:3">
      <c r="A199" s="206">
        <v>7</v>
      </c>
      <c r="B199" s="207" t="s">
        <v>3109</v>
      </c>
      <c r="C199" s="207">
        <v>0.3</v>
      </c>
    </row>
    <row r="200" spans="1:3">
      <c r="A200" s="206">
        <v>18</v>
      </c>
      <c r="B200" s="207" t="s">
        <v>624</v>
      </c>
      <c r="C200" s="207">
        <v>0.1245</v>
      </c>
    </row>
    <row r="201" spans="1:3">
      <c r="A201" s="206">
        <v>19</v>
      </c>
      <c r="B201" s="207" t="s">
        <v>624</v>
      </c>
      <c r="C201" s="207">
        <v>0.1245</v>
      </c>
    </row>
    <row r="202" spans="1:3">
      <c r="A202" s="206">
        <v>30</v>
      </c>
      <c r="B202" s="207" t="s">
        <v>624</v>
      </c>
      <c r="C202" s="207">
        <v>0.1245</v>
      </c>
    </row>
    <row r="203" spans="1:3">
      <c r="A203" s="206">
        <v>37</v>
      </c>
      <c r="B203" s="207" t="s">
        <v>624</v>
      </c>
      <c r="C203" s="207">
        <v>0.1245</v>
      </c>
    </row>
    <row r="204" spans="1:3">
      <c r="A204" s="206">
        <v>46</v>
      </c>
      <c r="B204" s="207" t="s">
        <v>624</v>
      </c>
      <c r="C204" s="207">
        <v>0.1245</v>
      </c>
    </row>
    <row r="205" spans="1:3">
      <c r="A205" s="206">
        <v>65</v>
      </c>
      <c r="B205" s="207" t="s">
        <v>624</v>
      </c>
      <c r="C205" s="207">
        <v>0.1245</v>
      </c>
    </row>
    <row r="206" spans="1:3">
      <c r="A206" s="206">
        <v>66</v>
      </c>
      <c r="B206" s="207" t="s">
        <v>624</v>
      </c>
      <c r="C206" s="207">
        <v>0.1245</v>
      </c>
    </row>
    <row r="207" spans="1:3">
      <c r="A207" s="206">
        <v>67</v>
      </c>
      <c r="B207" s="207" t="s">
        <v>624</v>
      </c>
      <c r="C207" s="207">
        <v>0.1245</v>
      </c>
    </row>
    <row r="208" spans="1:3">
      <c r="A208" s="206">
        <v>69</v>
      </c>
      <c r="B208" s="207" t="s">
        <v>624</v>
      </c>
      <c r="C208" s="207">
        <v>0.1245</v>
      </c>
    </row>
    <row r="209" spans="1:3">
      <c r="A209" s="206">
        <v>71</v>
      </c>
      <c r="B209" s="207" t="s">
        <v>624</v>
      </c>
      <c r="C209" s="207">
        <v>0.1245</v>
      </c>
    </row>
    <row r="210" spans="1:3">
      <c r="A210" s="206">
        <v>81</v>
      </c>
      <c r="B210" s="207" t="s">
        <v>624</v>
      </c>
      <c r="C210" s="207">
        <v>0.1245</v>
      </c>
    </row>
    <row r="211" spans="1:3">
      <c r="A211" s="206">
        <v>90</v>
      </c>
      <c r="B211" s="207" t="s">
        <v>624</v>
      </c>
      <c r="C211" s="207">
        <v>0.1245</v>
      </c>
    </row>
    <row r="212" spans="1:3">
      <c r="A212" s="206">
        <v>93</v>
      </c>
      <c r="B212" s="207" t="s">
        <v>624</v>
      </c>
      <c r="C212" s="207">
        <v>0.1245</v>
      </c>
    </row>
    <row r="213" spans="1:3">
      <c r="A213" s="206">
        <v>40</v>
      </c>
      <c r="B213" s="207" t="s">
        <v>2472</v>
      </c>
      <c r="C213" s="207">
        <v>0.1245</v>
      </c>
    </row>
    <row r="214" spans="1:3">
      <c r="A214" s="206">
        <v>60</v>
      </c>
      <c r="B214" s="207" t="s">
        <v>2472</v>
      </c>
      <c r="C214" s="207">
        <v>0.1245</v>
      </c>
    </row>
    <row r="215" spans="1:3">
      <c r="A215" s="206">
        <v>87</v>
      </c>
      <c r="B215" s="207" t="s">
        <v>2472</v>
      </c>
      <c r="C215" s="207">
        <v>0.1245</v>
      </c>
    </row>
    <row r="216" spans="1:3">
      <c r="A216" s="210">
        <v>230</v>
      </c>
      <c r="B216" s="211" t="s">
        <v>2472</v>
      </c>
      <c r="C216" s="211">
        <v>0.1</v>
      </c>
    </row>
    <row r="217" spans="1:3">
      <c r="A217" s="210">
        <v>231</v>
      </c>
      <c r="B217" s="211" t="s">
        <v>2472</v>
      </c>
      <c r="C217" s="211">
        <v>0.1</v>
      </c>
    </row>
    <row r="218" spans="1:3">
      <c r="A218" s="210">
        <v>232</v>
      </c>
      <c r="B218" s="211" t="s">
        <v>2472</v>
      </c>
      <c r="C218" s="211">
        <v>0.1</v>
      </c>
    </row>
    <row r="219" spans="1:3">
      <c r="A219" s="210">
        <v>233</v>
      </c>
      <c r="B219" s="211" t="s">
        <v>2472</v>
      </c>
      <c r="C219" s="211">
        <v>0.1</v>
      </c>
    </row>
    <row r="220" spans="1:3">
      <c r="A220" s="210">
        <v>234</v>
      </c>
      <c r="B220" s="211" t="s">
        <v>10898</v>
      </c>
      <c r="C220" s="211">
        <v>0.1</v>
      </c>
    </row>
    <row r="221" spans="1:3">
      <c r="A221" s="206">
        <v>110</v>
      </c>
      <c r="B221" s="214" t="s">
        <v>3144</v>
      </c>
      <c r="C221" s="214">
        <v>0.1245</v>
      </c>
    </row>
    <row r="222" spans="1:3">
      <c r="A222" s="206">
        <v>114</v>
      </c>
      <c r="B222" s="214" t="s">
        <v>3144</v>
      </c>
      <c r="C222" s="214">
        <v>0.1245</v>
      </c>
    </row>
    <row r="223" spans="1:3">
      <c r="A223" s="206">
        <v>134</v>
      </c>
      <c r="B223" s="214" t="s">
        <v>3144</v>
      </c>
      <c r="C223" s="214">
        <v>0.1245</v>
      </c>
    </row>
    <row r="224" spans="1:3">
      <c r="A224" s="206">
        <v>135</v>
      </c>
      <c r="B224" s="214" t="s">
        <v>3144</v>
      </c>
      <c r="C224" s="214">
        <v>0.1245</v>
      </c>
    </row>
    <row r="225" spans="1:3">
      <c r="A225" s="206">
        <v>149</v>
      </c>
      <c r="B225" s="214" t="s">
        <v>3144</v>
      </c>
      <c r="C225" s="214">
        <v>0.1245</v>
      </c>
    </row>
    <row r="226" spans="1:3">
      <c r="A226" s="206">
        <v>98</v>
      </c>
      <c r="B226" s="214" t="s">
        <v>2739</v>
      </c>
      <c r="C226" s="214">
        <v>0.1245</v>
      </c>
    </row>
    <row r="227" spans="1:3">
      <c r="A227" s="206">
        <v>101</v>
      </c>
      <c r="B227" s="207" t="s">
        <v>2739</v>
      </c>
      <c r="C227" s="207">
        <v>0.1245</v>
      </c>
    </row>
    <row r="228" spans="1:3">
      <c r="A228" s="206">
        <v>102</v>
      </c>
      <c r="B228" s="207" t="s">
        <v>2739</v>
      </c>
      <c r="C228" s="207">
        <v>0.1245</v>
      </c>
    </row>
    <row r="229" spans="1:3">
      <c r="A229" s="206">
        <v>173</v>
      </c>
      <c r="B229" s="207" t="s">
        <v>2915</v>
      </c>
      <c r="C229" s="207">
        <v>0.1245</v>
      </c>
    </row>
    <row r="230" spans="1:3">
      <c r="A230" s="206">
        <v>127</v>
      </c>
      <c r="B230" s="207" t="s">
        <v>3186</v>
      </c>
      <c r="C230" s="207">
        <v>0.1245</v>
      </c>
    </row>
    <row r="231" spans="1:3">
      <c r="A231" s="206">
        <v>76</v>
      </c>
      <c r="B231" s="207" t="s">
        <v>679</v>
      </c>
      <c r="C231" s="207">
        <v>0.1245</v>
      </c>
    </row>
    <row r="232" spans="1:3">
      <c r="A232" s="206">
        <v>80</v>
      </c>
      <c r="B232" s="207" t="s">
        <v>679</v>
      </c>
      <c r="C232" s="207">
        <v>0.1245</v>
      </c>
    </row>
    <row r="233" spans="1:3">
      <c r="A233" s="206">
        <v>1</v>
      </c>
      <c r="B233" s="207" t="s">
        <v>3116</v>
      </c>
      <c r="C233" s="207">
        <v>0.1245</v>
      </c>
    </row>
    <row r="234" spans="1:3">
      <c r="A234" s="206">
        <v>24</v>
      </c>
      <c r="B234" s="207" t="s">
        <v>2508</v>
      </c>
      <c r="C234" s="207">
        <v>0.1245</v>
      </c>
    </row>
    <row r="235" spans="1:3">
      <c r="A235" s="206">
        <v>35</v>
      </c>
      <c r="B235" s="207" t="s">
        <v>2508</v>
      </c>
      <c r="C235" s="207">
        <v>0.1245</v>
      </c>
    </row>
    <row r="236" spans="1:3">
      <c r="A236" s="206">
        <v>97</v>
      </c>
      <c r="B236" s="207" t="s">
        <v>2725</v>
      </c>
      <c r="C236" s="207">
        <v>0.1245</v>
      </c>
    </row>
    <row r="237" spans="1:3">
      <c r="A237" s="206">
        <v>77</v>
      </c>
      <c r="B237" s="207" t="s">
        <v>2484</v>
      </c>
      <c r="C237" s="207">
        <v>0.1245</v>
      </c>
    </row>
    <row r="238" spans="1:3">
      <c r="A238" s="210">
        <v>226</v>
      </c>
      <c r="B238" s="211" t="s">
        <v>2484</v>
      </c>
      <c r="C238" s="211">
        <v>0.1</v>
      </c>
    </row>
    <row r="239" spans="1:3">
      <c r="A239" s="210">
        <v>227</v>
      </c>
      <c r="B239" s="211" t="s">
        <v>2484</v>
      </c>
      <c r="C239" s="211">
        <v>0.1</v>
      </c>
    </row>
    <row r="240" spans="1:3">
      <c r="A240" s="210">
        <v>228</v>
      </c>
      <c r="B240" s="211" t="s">
        <v>2484</v>
      </c>
      <c r="C240" s="211">
        <v>0.1</v>
      </c>
    </row>
    <row r="241" spans="1:3">
      <c r="A241" s="210">
        <v>229</v>
      </c>
      <c r="B241" s="211" t="s">
        <v>2484</v>
      </c>
      <c r="C241" s="211">
        <v>0</v>
      </c>
    </row>
    <row r="242" spans="1:3">
      <c r="A242" s="206">
        <v>21</v>
      </c>
      <c r="B242" s="207" t="s">
        <v>2609</v>
      </c>
      <c r="C242" s="207">
        <v>0.1245</v>
      </c>
    </row>
    <row r="243" spans="1:3">
      <c r="A243" s="206">
        <v>28</v>
      </c>
      <c r="B243" s="206" t="s">
        <v>2609</v>
      </c>
      <c r="C243" s="206">
        <v>0.1245</v>
      </c>
    </row>
    <row r="244" spans="1:3">
      <c r="A244" s="206">
        <v>39</v>
      </c>
      <c r="B244" s="206" t="s">
        <v>2609</v>
      </c>
      <c r="C244" s="206">
        <v>0.1245</v>
      </c>
    </row>
    <row r="245" spans="1:3">
      <c r="A245" s="206">
        <v>78</v>
      </c>
      <c r="B245" s="206" t="s">
        <v>2609</v>
      </c>
      <c r="C245" s="206">
        <v>0.1245</v>
      </c>
    </row>
    <row r="246" spans="1:3">
      <c r="A246" s="206">
        <v>82</v>
      </c>
      <c r="B246" s="218" t="s">
        <v>2609</v>
      </c>
      <c r="C246" s="218">
        <v>0.1245</v>
      </c>
    </row>
    <row r="247" spans="1:3">
      <c r="A247" s="206">
        <v>83</v>
      </c>
      <c r="B247" s="216" t="s">
        <v>2609</v>
      </c>
      <c r="C247" s="214">
        <v>0.1245</v>
      </c>
    </row>
    <row r="248" spans="1:3">
      <c r="A248" s="206">
        <v>85</v>
      </c>
      <c r="B248" s="216" t="s">
        <v>2609</v>
      </c>
      <c r="C248" s="214">
        <v>0.1245</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中国发明专利</vt:lpstr>
      <vt:lpstr>国际专利</vt:lpstr>
      <vt:lpstr>实用新型+外观设计专利</vt:lpstr>
      <vt:lpstr>软件著作权</vt:lpstr>
      <vt:lpstr>统计表</vt:lpstr>
      <vt:lpstr>A 机械工程汇总  </vt:lpstr>
      <vt:lpstr>B发通知，须要尽快维护</vt:lpstr>
      <vt:lpstr>C 机械工程本次发放清单</vt:lpstr>
      <vt:lpstr>D 按照姓名汇总</vt:lpstr>
      <vt:lpstr>E  发放到个人清单</vt:lpstr>
      <vt:lpstr>Sheet1 (2)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cp:lastModifiedBy>
  <cp:lastPrinted>2019-03-25T08:50:51Z</cp:lastPrinted>
  <dcterms:created xsi:type="dcterms:W3CDTF">2018-12-28T01:19:18Z</dcterms:created>
  <dcterms:modified xsi:type="dcterms:W3CDTF">2019-03-28T03:21:54Z</dcterms:modified>
</cp:coreProperties>
</file>